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tabRatio="915" activeTab="0"/>
  </bookViews>
  <sheets>
    <sheet name="実施計画書　添付資料１" sheetId="1" r:id="rId1"/>
  </sheets>
  <definedNames>
    <definedName name="_xlnm.Print_Area" localSheetId="0">'実施計画書　添付資料１'!$A$1:$G$25</definedName>
    <definedName name="番号">#REF!</definedName>
  </definedNames>
  <calcPr fullCalcOnLoad="1"/>
</workbook>
</file>

<file path=xl/sharedStrings.xml><?xml version="1.0" encoding="utf-8"?>
<sst xmlns="http://schemas.openxmlformats.org/spreadsheetml/2006/main" count="74" uniqueCount="59">
  <si>
    <t>（注）裏面の記入要領に従い記入してください。</t>
  </si>
  <si>
    <t>記入要領</t>
  </si>
  <si>
    <t>CO2削減効果計算書</t>
  </si>
  <si>
    <t>記入事項・用語</t>
  </si>
  <si>
    <t>説明</t>
  </si>
  <si>
    <t>（　　　）枚中（　　　）枚目</t>
  </si>
  <si>
    <t>kW</t>
  </si>
  <si>
    <t>％</t>
  </si>
  <si>
    <t>kWh/年</t>
  </si>
  <si>
    <t>日/年</t>
  </si>
  <si>
    <t>t/年</t>
  </si>
  <si>
    <t>定常時の1日の計画の稼働時間を記入してください。</t>
  </si>
  <si>
    <t xml:space="preserve">（注１）エクセルシートをダウンロードして用いる場合は自動的に計算又は入力されます。
</t>
  </si>
  <si>
    <t>円</t>
  </si>
  <si>
    <t>年</t>
  </si>
  <si>
    <t>②時間当り処理量</t>
  </si>
  <si>
    <t>①補助対象経費の総支出予定額</t>
  </si>
  <si>
    <t>補助対象設備の導入のために必要な見込み額（補助金額と自己負担額の合計額）を記入してください。</t>
  </si>
  <si>
    <t>今回補助対象設備（選別設備部コンベア、その他附属物含む）の定格電力を記入してください。</t>
  </si>
  <si>
    <t>減価償却資産の耐用年数等に関する省令別表第二の２４その他の製造業用設備（９年）を適用します。</t>
  </si>
  <si>
    <t>　型の異なる数種類の非鉄金属高度選別設備を導入する場合、１枚に記入しきれず、複数シートに記入した場合に、何枚中何枚目かを
  （　　　　）内に記入してください。
　なお、型の同じ複数の装置の導入の場合は、適用欄にその旨記入し、各欄には合計値等を記入することも可能です。</t>
  </si>
  <si>
    <t>省CO2型リサイクル
高度化設備</t>
  </si>
  <si>
    <t>―</t>
  </si>
  <si>
    <t>廃家電や廃自動車のシュレッダーダスト等、選別する対象を記入してください。</t>
  </si>
  <si>
    <t>⑩CO2係数（電力）</t>
  </si>
  <si>
    <t>⑪CO2削減量（注１）</t>
  </si>
  <si>
    <t>⑫耐用年数</t>
  </si>
  <si>
    <t>費用対効果（注1）</t>
  </si>
  <si>
    <t>t/h</t>
  </si>
  <si>
    <t>①÷(⑪×⑫)の結果を記入してください。</t>
  </si>
  <si>
    <t>h/日</t>
  </si>
  <si>
    <t>定常時の1年間の計画の稼働日数を記入してください。稼働日数は保守点検の日数を考慮して計画してください。
既存設備の改修の場合は、実績の定常運転ができた1年間の稼働日数も参考にして記入してください。</t>
  </si>
  <si>
    <t>kg-CO2/kWh</t>
  </si>
  <si>
    <t>円/t-CO2</t>
  </si>
  <si>
    <t>※記入欄に「年間処理量等推定値」を記入する場合は、記入欄に「推定値」を、摘要欄にはその旨を記入してください。</t>
  </si>
  <si>
    <t>破砕対象物</t>
  </si>
  <si>
    <t>t-CO2/年</t>
  </si>
  <si>
    <t>kWh/ｔ</t>
  </si>
  <si>
    <t>実消費電力の率</t>
  </si>
  <si>
    <t>従来設備（シュレッダー）</t>
  </si>
  <si>
    <t>0.6t/h×7h×264日/年=　1108.8</t>
  </si>
  <si>
    <t>③1日稼働時間</t>
  </si>
  <si>
    <t>④年間稼働日数</t>
  </si>
  <si>
    <t>⑤年間処理量</t>
  </si>
  <si>
    <t>実際処理する場合の平均処理重量</t>
  </si>
  <si>
    <t>実際の運転時は一般に定格電力より小さい電力で運転します。実際の運転時の電力（消費電力）と定格電力の比率を実消費電力の率とします。今回の実消費電力の率は５０％とした。</t>
  </si>
  <si>
    <t>⑥今回補助対象設備の定格電力</t>
  </si>
  <si>
    <t>⑦破砕対象物1ｔ当り消費電力量</t>
  </si>
  <si>
    <t>⑧省略できる破砕工程の　　　　　　　対象物1ｔ当りの消費電力量</t>
  </si>
  <si>
    <t>⑨省略できる破砕工程の　　　　　　　年間消費電力量</t>
  </si>
  <si>
    <t>⑧省略できる破砕工程の対象物1ｔ当りの消費電力量</t>
  </si>
  <si>
    <t>特定排出者の事業活動に伴う温室効果ガスの排出量の算定に関する省令第２条第４項に基づく代替値0.512kgCO2/kWhを記入してください。</t>
  </si>
  <si>
    <t>実施計画書添付資料１</t>
  </si>
  <si>
    <t>（　　　　　）枚中</t>
  </si>
  <si>
    <t>（　　　　　）枚目</t>
  </si>
  <si>
    <t>②-１　非鉄金属高度破砕設備導入事業</t>
  </si>
  <si>
    <t>⑨×⑩÷1000の結果を記入してください。</t>
  </si>
  <si>
    <t>⑧×⑤の結果を記入してください。</t>
  </si>
  <si>
    <t>⑥×実消費電力の率÷②の結果を記入してください。</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</si>
</sst>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0_ "/>
    <numFmt numFmtId="184" formatCode="#,##0.000;[Red]\-#,##0.000"/>
    <numFmt numFmtId="185" formatCode="#,##0_ "/>
    <numFmt numFmtId="186" formatCode="#,##0.0_ "/>
    <numFmt numFmtId="187" formatCode="#,##0.00_ "/>
    <numFmt numFmtId="188" formatCode="#,##0_ ;[Red]\-#,##0\ "/>
    <numFmt numFmtId="189" formatCode="#,##0.000"/>
    <numFmt numFmtId="190" formatCode="#,##0.000000;[Red]\-#,##0.000000"/>
    <numFmt numFmtId="191" formatCode="0.000_ "/>
    <numFmt numFmtId="192" formatCode="#,##0.000_ "/>
    <numFmt numFmtId="193" formatCode="#,##0.00000_ "/>
    <numFmt numFmtId="194" formatCode="#,##0.0000"/>
    <numFmt numFmtId="195" formatCode="#,##0.00000000000000000_ "/>
    <numFmt numFmtId="196" formatCode="#,##0.0000000;[Red]\-#,##0.0000000"/>
    <numFmt numFmtId="197" formatCode="#,##0.00000;[Red]\-#,##0.00000"/>
    <numFmt numFmtId="198" formatCode="#,##0.0000;[Red]\-#,##0.0000"/>
    <numFmt numFmtId="199" formatCode="0.0000000"/>
    <numFmt numFmtId="200" formatCode="0.00000000"/>
    <numFmt numFmtId="201" formatCode="0.000000000"/>
    <numFmt numFmtId="202" formatCode="0.000000"/>
    <numFmt numFmtId="203" formatCode="0.00000"/>
    <numFmt numFmtId="204" formatCode="0.0000"/>
    <numFmt numFmtId="205" formatCode="0.000"/>
    <numFmt numFmtId="206" formatCode="0.0"/>
    <numFmt numFmtId="207" formatCode="#,###_ "/>
  </numFmts>
  <fonts count="48">
    <font>
      <sz val="11"/>
      <name val="ＭＳ Ｐゴシック"/>
      <family val="3"/>
    </font>
    <font>
      <sz val="11"/>
      <color indexed="8"/>
      <name val="ＭＳ Ｐゴシック"/>
      <family val="3"/>
    </font>
    <font>
      <sz val="6"/>
      <name val="ＭＳ Ｐゴシック"/>
      <family val="3"/>
    </font>
    <font>
      <sz val="11"/>
      <name val="ＭＳ Ｐ明朝"/>
      <family val="1"/>
    </font>
    <font>
      <sz val="14"/>
      <name val="ＭＳ Ｐゴシック"/>
      <family val="3"/>
    </font>
    <font>
      <sz val="9"/>
      <name val="ＭＳ Ｐゴシック"/>
      <family val="3"/>
    </font>
    <font>
      <sz val="12"/>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4"/>
      <color theme="1"/>
      <name val="ＭＳ Ｐゴシック"/>
      <family val="3"/>
    </font>
    <font>
      <sz val="11"/>
      <color rgb="FFFF0000"/>
      <name val="ＭＳ ゴシック"/>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style="thin"/>
      <top style="thin"/>
      <bottom style="thin"/>
    </border>
    <border>
      <left style="thin"/>
      <right style="medium"/>
      <top style="thin"/>
      <bottom style="thin"/>
    </border>
    <border>
      <left style="medium"/>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medium"/>
    </border>
    <border>
      <left style="medium"/>
      <right style="thin"/>
      <top style="thin"/>
      <bottom/>
    </border>
    <border>
      <left style="thin"/>
      <right style="medium"/>
      <top style="thin"/>
      <bottom/>
    </border>
    <border>
      <left style="medium"/>
      <right style="thin"/>
      <top>
        <color indexed="63"/>
      </top>
      <bottom style="thin"/>
    </border>
    <border>
      <left style="thin"/>
      <right style="medium"/>
      <top>
        <color indexed="63"/>
      </top>
      <bottom style="thin"/>
    </border>
    <border>
      <left/>
      <right style="thin"/>
      <top style="thin"/>
      <bottom style="thin"/>
    </border>
    <border>
      <left>
        <color indexed="63"/>
      </left>
      <right/>
      <top style="thin"/>
      <bottom style="thin"/>
    </border>
    <border>
      <left style="thin"/>
      <right/>
      <top style="thin"/>
      <bottom style="thin"/>
    </border>
    <border>
      <left style="medium"/>
      <right style="thin"/>
      <top style="thin"/>
      <bottom style="medium"/>
    </border>
    <border>
      <left style="thin"/>
      <right style="thin"/>
      <top style="thin"/>
      <bottom/>
    </border>
    <border>
      <left style="thin"/>
      <right style="thin"/>
      <top style="thin"/>
      <bottom style="medium"/>
    </border>
    <border diagonalDown="1">
      <left style="thin"/>
      <right style="thin"/>
      <top style="thin"/>
      <bottom style="thin"/>
      <diagonal style="thin"/>
    </border>
    <border>
      <left/>
      <right/>
      <top style="medium"/>
      <bottom/>
    </border>
    <border>
      <left style="thin"/>
      <right style="thin"/>
      <top style="medium"/>
      <bottom style="thin"/>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diagonalDown="1">
      <left style="thin"/>
      <right style="medium"/>
      <top style="thin"/>
      <bottom/>
      <diagonal style="thin"/>
    </border>
    <border diagonalDown="1">
      <left style="thin"/>
      <right style="medium"/>
      <top/>
      <bottom/>
      <diagonal style="thin"/>
    </border>
    <border diagonalDown="1">
      <left style="thin"/>
      <right style="medium"/>
      <top/>
      <bottom style="medium"/>
      <diagonal style="thin"/>
    </border>
    <border>
      <left style="medium"/>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04">
    <xf numFmtId="0" fontId="0" fillId="0" borderId="0" xfId="0" applyAlignment="1">
      <alignment vertical="center"/>
    </xf>
    <xf numFmtId="0" fontId="43"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horizontal="center" vertical="center"/>
    </xf>
    <xf numFmtId="0" fontId="43" fillId="0" borderId="0" xfId="0" applyFont="1" applyFill="1" applyAlignment="1">
      <alignment horizontal="left" vertical="center" indent="1"/>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3" fillId="0" borderId="0" xfId="0" applyFont="1" applyFill="1" applyAlignment="1">
      <alignment horizontal="left" vertical="center"/>
    </xf>
    <xf numFmtId="0" fontId="43"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38" fontId="0" fillId="0" borderId="11" xfId="48" applyFont="1" applyFill="1" applyBorder="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44" fillId="0" borderId="0" xfId="0" applyFont="1" applyBorder="1" applyAlignment="1">
      <alignment vertical="center"/>
    </xf>
    <xf numFmtId="0" fontId="44" fillId="0" borderId="0" xfId="0" applyFont="1" applyFill="1" applyBorder="1" applyAlignment="1">
      <alignment vertical="center"/>
    </xf>
    <xf numFmtId="0" fontId="43"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3" fillId="0" borderId="0" xfId="0" applyFont="1" applyFill="1" applyBorder="1" applyAlignment="1" quotePrefix="1">
      <alignment horizontal="left" vertical="center"/>
    </xf>
    <xf numFmtId="0" fontId="43" fillId="0" borderId="0" xfId="0" applyFont="1" applyFill="1" applyBorder="1" applyAlignment="1" quotePrefix="1">
      <alignment vertical="center"/>
    </xf>
    <xf numFmtId="0" fontId="43"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46" fillId="0" borderId="0" xfId="0" applyFont="1" applyBorder="1" applyAlignment="1">
      <alignment vertical="center" wrapText="1"/>
    </xf>
    <xf numFmtId="0" fontId="46" fillId="0" borderId="0" xfId="0" applyFont="1" applyBorder="1" applyAlignment="1">
      <alignment horizontal="right" vertical="center" wrapText="1"/>
    </xf>
    <xf numFmtId="0" fontId="46" fillId="0" borderId="0" xfId="0" applyFont="1" applyBorder="1" applyAlignment="1">
      <alignment vertical="center"/>
    </xf>
    <xf numFmtId="0" fontId="44"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2" xfId="0" applyFont="1" applyFill="1" applyBorder="1" applyAlignment="1">
      <alignment vertical="center"/>
    </xf>
    <xf numFmtId="0" fontId="0"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0" fillId="0" borderId="12" xfId="0" applyFill="1" applyBorder="1" applyAlignment="1">
      <alignment vertical="center"/>
    </xf>
    <xf numFmtId="0" fontId="4" fillId="0" borderId="14" xfId="0" applyFont="1" applyFill="1" applyBorder="1" applyAlignment="1">
      <alignment horizontal="left" vertical="center"/>
    </xf>
    <xf numFmtId="0" fontId="0" fillId="0" borderId="15" xfId="0" applyFont="1" applyFill="1" applyBorder="1" applyAlignment="1">
      <alignment vertical="center"/>
    </xf>
    <xf numFmtId="0" fontId="0" fillId="0" borderId="11" xfId="0" applyFont="1" applyFill="1" applyBorder="1" applyAlignment="1">
      <alignment vertical="center"/>
    </xf>
    <xf numFmtId="0" fontId="6" fillId="0" borderId="16"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vertical="center" wrapText="1"/>
    </xf>
    <xf numFmtId="0" fontId="5" fillId="0" borderId="17"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18" xfId="0" applyFont="1" applyFill="1" applyBorder="1" applyAlignment="1">
      <alignment vertical="center" wrapText="1"/>
    </xf>
    <xf numFmtId="0" fontId="5" fillId="0" borderId="19" xfId="0" applyFont="1" applyFill="1" applyBorder="1" applyAlignment="1">
      <alignment vertical="center" wrapText="1"/>
    </xf>
    <xf numFmtId="0" fontId="0" fillId="0" borderId="20" xfId="0" applyFont="1" applyFill="1" applyBorder="1" applyAlignment="1">
      <alignment vertical="center"/>
    </xf>
    <xf numFmtId="0" fontId="5" fillId="0" borderId="21" xfId="0" applyFont="1" applyFill="1" applyBorder="1" applyAlignment="1">
      <alignment vertical="center" wrapTex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left" vertical="center" wrapText="1"/>
    </xf>
    <xf numFmtId="38" fontId="0" fillId="0" borderId="10" xfId="48"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178" fontId="0" fillId="0" borderId="10" xfId="0" applyNumberFormat="1" applyFont="1" applyFill="1" applyBorder="1" applyAlignment="1">
      <alignment horizontal="center" vertical="center"/>
    </xf>
    <xf numFmtId="184" fontId="0" fillId="0" borderId="10" xfId="48"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0" fontId="0" fillId="0" borderId="0" xfId="0" applyNumberFormat="1" applyFont="1" applyFill="1" applyBorder="1" applyAlignment="1">
      <alignment horizontal="left" vertical="top" wrapText="1"/>
    </xf>
    <xf numFmtId="17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76" fontId="0" fillId="0" borderId="10" xfId="48" applyNumberFormat="1" applyFont="1" applyFill="1" applyBorder="1" applyAlignment="1">
      <alignment horizontal="center" vertical="center"/>
    </xf>
    <xf numFmtId="206" fontId="0" fillId="0" borderId="10" xfId="0" applyNumberFormat="1" applyFont="1" applyFill="1" applyBorder="1" applyAlignment="1">
      <alignment horizontal="center" vertical="center" wrapText="1"/>
    </xf>
    <xf numFmtId="9" fontId="0" fillId="0" borderId="10" xfId="42" applyFont="1" applyFill="1" applyBorder="1" applyAlignment="1">
      <alignment horizontal="center" vertical="center"/>
    </xf>
    <xf numFmtId="0" fontId="0" fillId="0" borderId="27" xfId="0" applyFont="1" applyFill="1" applyBorder="1" applyAlignment="1">
      <alignment horizontal="center" vertical="center"/>
    </xf>
    <xf numFmtId="38" fontId="0" fillId="0" borderId="27" xfId="48" applyNumberFormat="1" applyFont="1" applyFill="1" applyBorder="1" applyAlignment="1">
      <alignment horizontal="center" vertical="center"/>
    </xf>
    <xf numFmtId="38" fontId="0" fillId="0" borderId="28" xfId="48" applyFont="1" applyFill="1" applyBorder="1" applyAlignment="1">
      <alignment horizontal="center" vertical="center"/>
    </xf>
    <xf numFmtId="38" fontId="0" fillId="0" borderId="0" xfId="48" applyFont="1" applyFill="1" applyBorder="1" applyAlignment="1">
      <alignment horizontal="center" vertical="center"/>
    </xf>
    <xf numFmtId="0" fontId="43" fillId="0" borderId="0"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29"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44" fillId="0" borderId="0" xfId="0" applyFont="1" applyBorder="1" applyAlignment="1">
      <alignment horizontal="center" vertical="center"/>
    </xf>
    <xf numFmtId="178" fontId="0" fillId="0" borderId="31"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89" fontId="0" fillId="0" borderId="34" xfId="0" applyNumberFormat="1" applyFont="1" applyFill="1" applyBorder="1" applyAlignment="1">
      <alignment horizontal="center" vertical="center"/>
    </xf>
    <xf numFmtId="189" fontId="0" fillId="0" borderId="35" xfId="0" applyNumberFormat="1" applyFont="1" applyFill="1" applyBorder="1" applyAlignment="1">
      <alignment horizontal="center" vertical="center"/>
    </xf>
    <xf numFmtId="189" fontId="0" fillId="0" borderId="36" xfId="0" applyNumberFormat="1" applyFont="1" applyFill="1" applyBorder="1" applyAlignment="1">
      <alignment horizontal="center" vertical="center"/>
    </xf>
    <xf numFmtId="0" fontId="0" fillId="0" borderId="29" xfId="0" applyNumberFormat="1" applyFont="1" applyFill="1" applyBorder="1" applyAlignment="1">
      <alignment horizontal="left" vertical="top" wrapText="1"/>
    </xf>
    <xf numFmtId="0" fontId="0" fillId="0" borderId="0" xfId="0" applyAlignment="1">
      <alignment horizontal="left" vertical="top" wrapText="1"/>
    </xf>
    <xf numFmtId="207" fontId="47" fillId="0" borderId="37" xfId="0" applyNumberFormat="1" applyFont="1" applyBorder="1" applyAlignment="1">
      <alignment vertical="center"/>
    </xf>
    <xf numFmtId="207" fontId="0" fillId="0" borderId="38" xfId="0" applyNumberForma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12" xfId="0" applyFont="1" applyFill="1" applyBorder="1" applyAlignment="1">
      <alignment vertical="center"/>
    </xf>
    <xf numFmtId="0" fontId="5" fillId="0" borderId="13"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
  <sheetViews>
    <sheetView tabSelected="1" view="pageBreakPreview" zoomScaleSheetLayoutView="100" workbookViewId="0" topLeftCell="A1">
      <selection activeCell="G15" sqref="G15"/>
    </sheetView>
  </sheetViews>
  <sheetFormatPr defaultColWidth="9.00390625" defaultRowHeight="13.5"/>
  <cols>
    <col min="1" max="1" width="28.125" style="4" customWidth="1"/>
    <col min="2" max="2" width="12.875" style="3" customWidth="1"/>
    <col min="3" max="3" width="44.00390625" style="1" customWidth="1"/>
    <col min="4" max="4" width="39.75390625" style="1" customWidth="1"/>
    <col min="5" max="5" width="1.625" style="1" customWidth="1"/>
    <col min="6" max="6" width="32.25390625" style="1" customWidth="1"/>
    <col min="7" max="7" width="96.125" style="1" customWidth="1"/>
    <col min="8" max="8" width="4.00390625" style="1" customWidth="1"/>
    <col min="9" max="16384" width="9.00390625" style="1" customWidth="1"/>
  </cols>
  <sheetData>
    <row r="1" spans="1:7" ht="24.75" customHeight="1">
      <c r="A1" s="95" t="s">
        <v>52</v>
      </c>
      <c r="B1" s="96"/>
      <c r="C1" s="96"/>
      <c r="D1" s="96"/>
      <c r="E1" s="27"/>
      <c r="F1" s="41" t="s">
        <v>1</v>
      </c>
      <c r="G1" s="42"/>
    </row>
    <row r="2" spans="1:11" ht="30.75" customHeight="1">
      <c r="A2" s="97" t="s">
        <v>2</v>
      </c>
      <c r="B2" s="97"/>
      <c r="C2" s="97"/>
      <c r="D2" s="97"/>
      <c r="E2" s="27"/>
      <c r="F2" s="43"/>
      <c r="G2" s="44"/>
      <c r="H2" s="2"/>
      <c r="I2" s="2"/>
      <c r="J2" s="2"/>
      <c r="K2" s="2"/>
    </row>
    <row r="3" spans="1:11" ht="21" customHeight="1">
      <c r="A3" s="98" t="s">
        <v>55</v>
      </c>
      <c r="B3" s="99"/>
      <c r="C3" s="99"/>
      <c r="D3" s="99"/>
      <c r="E3" s="27"/>
      <c r="F3" s="45" t="s">
        <v>3</v>
      </c>
      <c r="G3" s="46" t="s">
        <v>4</v>
      </c>
      <c r="H3" s="3"/>
      <c r="I3" s="3"/>
      <c r="J3" s="3"/>
      <c r="K3" s="3"/>
    </row>
    <row r="4" spans="1:11" ht="24" customHeight="1">
      <c r="A4" s="36"/>
      <c r="B4" s="29"/>
      <c r="C4" s="28" t="s">
        <v>53</v>
      </c>
      <c r="D4" s="9" t="s">
        <v>54</v>
      </c>
      <c r="E4" s="28"/>
      <c r="F4" s="100" t="s">
        <v>5</v>
      </c>
      <c r="G4" s="101" t="s">
        <v>20</v>
      </c>
      <c r="H4" s="2"/>
      <c r="I4" s="2"/>
      <c r="J4" s="2"/>
      <c r="K4" s="2"/>
    </row>
    <row r="5" spans="1:11" ht="16.5" customHeight="1" thickBot="1">
      <c r="A5" s="36"/>
      <c r="B5" s="29"/>
      <c r="C5" s="102"/>
      <c r="D5" s="103"/>
      <c r="E5" s="12"/>
      <c r="F5" s="100"/>
      <c r="G5" s="101"/>
      <c r="H5" s="2"/>
      <c r="I5" s="2"/>
      <c r="J5" s="2"/>
      <c r="K5" s="2"/>
    </row>
    <row r="6" spans="1:7" ht="24" customHeight="1">
      <c r="A6" s="78"/>
      <c r="B6" s="79"/>
      <c r="C6" s="82" t="s">
        <v>21</v>
      </c>
      <c r="D6" s="82" t="s">
        <v>39</v>
      </c>
      <c r="E6" s="13"/>
      <c r="F6" s="50"/>
      <c r="G6" s="51"/>
    </row>
    <row r="7" spans="1:7" ht="6.75" customHeight="1">
      <c r="A7" s="80"/>
      <c r="B7" s="81"/>
      <c r="C7" s="83"/>
      <c r="D7" s="83"/>
      <c r="E7" s="14"/>
      <c r="F7" s="52"/>
      <c r="G7" s="53"/>
    </row>
    <row r="8" spans="1:7" ht="30" customHeight="1">
      <c r="A8" s="40" t="s">
        <v>16</v>
      </c>
      <c r="B8" s="54" t="s">
        <v>13</v>
      </c>
      <c r="C8" s="59"/>
      <c r="D8" s="75"/>
      <c r="E8" s="14"/>
      <c r="F8" s="40" t="s">
        <v>16</v>
      </c>
      <c r="G8" s="47" t="s">
        <v>17</v>
      </c>
    </row>
    <row r="9" spans="1:7" ht="30" customHeight="1">
      <c r="A9" s="37" t="s">
        <v>35</v>
      </c>
      <c r="B9" s="55" t="s">
        <v>22</v>
      </c>
      <c r="C9" s="11"/>
      <c r="D9" s="11"/>
      <c r="E9" s="14"/>
      <c r="F9" s="37" t="s">
        <v>35</v>
      </c>
      <c r="G9" s="47" t="s">
        <v>23</v>
      </c>
    </row>
    <row r="10" spans="1:7" ht="30" customHeight="1">
      <c r="A10" s="37" t="s">
        <v>15</v>
      </c>
      <c r="B10" s="55" t="s">
        <v>28</v>
      </c>
      <c r="C10" s="60"/>
      <c r="D10" s="11"/>
      <c r="E10" s="14"/>
      <c r="F10" s="37" t="s">
        <v>15</v>
      </c>
      <c r="G10" s="47" t="s">
        <v>44</v>
      </c>
    </row>
    <row r="11" spans="1:7" ht="30" customHeight="1">
      <c r="A11" s="38" t="s">
        <v>41</v>
      </c>
      <c r="B11" s="56" t="s">
        <v>30</v>
      </c>
      <c r="C11" s="62"/>
      <c r="D11" s="85"/>
      <c r="E11" s="16"/>
      <c r="F11" s="38" t="s">
        <v>41</v>
      </c>
      <c r="G11" s="39" t="s">
        <v>11</v>
      </c>
    </row>
    <row r="12" spans="1:7" ht="39.75" customHeight="1">
      <c r="A12" s="38" t="s">
        <v>42</v>
      </c>
      <c r="B12" s="56" t="s">
        <v>9</v>
      </c>
      <c r="C12" s="62"/>
      <c r="D12" s="86"/>
      <c r="E12" s="16"/>
      <c r="F12" s="38" t="s">
        <v>42</v>
      </c>
      <c r="G12" s="39" t="s">
        <v>31</v>
      </c>
    </row>
    <row r="13" spans="1:7" ht="39.75" customHeight="1">
      <c r="A13" s="38" t="s">
        <v>43</v>
      </c>
      <c r="B13" s="11" t="s">
        <v>10</v>
      </c>
      <c r="C13" s="67"/>
      <c r="D13" s="87"/>
      <c r="E13" s="17"/>
      <c r="F13" s="38" t="s">
        <v>43</v>
      </c>
      <c r="G13" s="39" t="s">
        <v>40</v>
      </c>
    </row>
    <row r="14" spans="1:7" ht="30" customHeight="1">
      <c r="A14" s="38" t="s">
        <v>46</v>
      </c>
      <c r="B14" s="56" t="s">
        <v>6</v>
      </c>
      <c r="C14" s="61"/>
      <c r="D14" s="68"/>
      <c r="E14" s="15"/>
      <c r="F14" s="38" t="s">
        <v>46</v>
      </c>
      <c r="G14" s="47" t="s">
        <v>18</v>
      </c>
    </row>
    <row r="15" spans="1:7" ht="39.75" customHeight="1">
      <c r="A15" s="38" t="s">
        <v>38</v>
      </c>
      <c r="B15" s="56" t="s">
        <v>7</v>
      </c>
      <c r="C15" s="72"/>
      <c r="D15" s="72"/>
      <c r="E15" s="15"/>
      <c r="F15" s="38" t="s">
        <v>38</v>
      </c>
      <c r="G15" s="47" t="s">
        <v>45</v>
      </c>
    </row>
    <row r="16" spans="1:7" ht="30" customHeight="1">
      <c r="A16" s="31" t="s">
        <v>47</v>
      </c>
      <c r="B16" s="55" t="s">
        <v>37</v>
      </c>
      <c r="C16" s="71">
        <f>IF(ISERROR(C14*C15/C10),"",(C14*C15/C10))</f>
      </c>
      <c r="D16" s="71">
        <f>IF(ISERROR(D14*D15/D10),"",(D14*D15/D10))</f>
      </c>
      <c r="E16" s="13"/>
      <c r="F16" s="31" t="s">
        <v>47</v>
      </c>
      <c r="G16" s="47" t="s">
        <v>58</v>
      </c>
    </row>
    <row r="17" spans="1:7" ht="46.5" customHeight="1">
      <c r="A17" s="38" t="s">
        <v>48</v>
      </c>
      <c r="B17" s="55" t="s">
        <v>37</v>
      </c>
      <c r="C17" s="69">
        <f>IF(ISERROR(D16-C16),"",(D16-C16))</f>
      </c>
      <c r="D17" s="88"/>
      <c r="E17" s="29"/>
      <c r="F17" s="38" t="s">
        <v>50</v>
      </c>
      <c r="G17" s="39"/>
    </row>
    <row r="18" spans="1:7" ht="42" customHeight="1">
      <c r="A18" s="38" t="s">
        <v>49</v>
      </c>
      <c r="B18" s="57" t="s">
        <v>8</v>
      </c>
      <c r="C18" s="70">
        <f>IF(ISERROR(C17*C13),"",(C17*C13))</f>
      </c>
      <c r="D18" s="89"/>
      <c r="E18" s="76"/>
      <c r="F18" s="38" t="s">
        <v>49</v>
      </c>
      <c r="G18" s="39" t="s">
        <v>57</v>
      </c>
    </row>
    <row r="19" spans="1:7" ht="30.75" customHeight="1">
      <c r="A19" s="38" t="s">
        <v>24</v>
      </c>
      <c r="B19" s="57" t="s">
        <v>32</v>
      </c>
      <c r="C19" s="63">
        <v>0.512</v>
      </c>
      <c r="D19" s="89"/>
      <c r="E19" s="76"/>
      <c r="F19" s="38" t="s">
        <v>24</v>
      </c>
      <c r="G19" s="39" t="s">
        <v>51</v>
      </c>
    </row>
    <row r="20" spans="1:7" ht="34.5" customHeight="1">
      <c r="A20" s="38" t="s">
        <v>25</v>
      </c>
      <c r="B20" s="57" t="s">
        <v>36</v>
      </c>
      <c r="C20" s="65">
        <f>IF(ISERROR(C18*C19/1000),"",(C18*C19/1000))</f>
      </c>
      <c r="D20" s="89"/>
      <c r="E20" s="29"/>
      <c r="F20" s="38" t="s">
        <v>25</v>
      </c>
      <c r="G20" s="39" t="s">
        <v>56</v>
      </c>
    </row>
    <row r="21" spans="1:7" ht="45" customHeight="1">
      <c r="A21" s="38" t="s">
        <v>26</v>
      </c>
      <c r="B21" s="11" t="s">
        <v>14</v>
      </c>
      <c r="C21" s="64">
        <v>9</v>
      </c>
      <c r="D21" s="89"/>
      <c r="E21" s="29"/>
      <c r="F21" s="38" t="s">
        <v>26</v>
      </c>
      <c r="G21" s="39" t="s">
        <v>19</v>
      </c>
    </row>
    <row r="22" spans="1:7" ht="34.5" customHeight="1" thickBot="1">
      <c r="A22" s="58" t="s">
        <v>27</v>
      </c>
      <c r="B22" s="73" t="s">
        <v>33</v>
      </c>
      <c r="C22" s="74">
        <f>IF(ISERROR(C8/(C20*C21)),"",C8/(C20*C21))</f>
      </c>
      <c r="D22" s="90"/>
      <c r="E22" s="29"/>
      <c r="F22" s="58" t="s">
        <v>27</v>
      </c>
      <c r="G22" s="48" t="s">
        <v>29</v>
      </c>
    </row>
    <row r="23" spans="1:7" ht="22.5" customHeight="1">
      <c r="A23" s="18" t="s">
        <v>0</v>
      </c>
      <c r="B23" s="19"/>
      <c r="C23" s="10"/>
      <c r="D23" s="10"/>
      <c r="E23" s="10"/>
      <c r="F23" s="91" t="s">
        <v>12</v>
      </c>
      <c r="G23" s="66"/>
    </row>
    <row r="24" spans="1:7" ht="27" customHeight="1" thickBot="1">
      <c r="A24" s="36" t="s">
        <v>34</v>
      </c>
      <c r="B24" s="22"/>
      <c r="C24" s="5"/>
      <c r="D24" s="5"/>
      <c r="E24" s="30"/>
      <c r="F24" s="92"/>
      <c r="G24" s="66"/>
    </row>
    <row r="25" spans="1:7" ht="20.25" customHeight="1" thickBot="1">
      <c r="A25" s="23"/>
      <c r="B25" s="22"/>
      <c r="C25" s="93"/>
      <c r="D25" s="94"/>
      <c r="F25" s="20"/>
      <c r="G25" s="20"/>
    </row>
    <row r="26" spans="1:7" ht="19.5" customHeight="1">
      <c r="A26" s="6"/>
      <c r="B26" s="6"/>
      <c r="C26" s="5"/>
      <c r="D26" s="5"/>
      <c r="E26" s="5"/>
      <c r="F26" s="20"/>
      <c r="G26" s="20"/>
    </row>
    <row r="27" spans="1:7" ht="19.5" customHeight="1">
      <c r="A27" s="24"/>
      <c r="B27" s="6"/>
      <c r="C27" s="25"/>
      <c r="D27" s="6"/>
      <c r="E27" s="6"/>
      <c r="F27" s="20"/>
      <c r="G27" s="20"/>
    </row>
    <row r="28" spans="1:7" ht="19.5" customHeight="1">
      <c r="A28" s="24"/>
      <c r="B28" s="6"/>
      <c r="C28" s="25"/>
      <c r="D28" s="6"/>
      <c r="E28" s="6"/>
      <c r="F28" s="84"/>
      <c r="G28" s="84"/>
    </row>
    <row r="29" spans="1:7" ht="19.5" customHeight="1">
      <c r="A29" s="24"/>
      <c r="B29" s="6"/>
      <c r="C29" s="25"/>
      <c r="D29" s="6"/>
      <c r="E29" s="6"/>
      <c r="F29" s="84"/>
      <c r="G29" s="84"/>
    </row>
    <row r="30" spans="1:7" ht="19.5" customHeight="1">
      <c r="A30" s="24"/>
      <c r="B30" s="6"/>
      <c r="C30" s="25"/>
      <c r="D30" s="6"/>
      <c r="E30" s="6"/>
      <c r="F30" s="32"/>
      <c r="G30" s="33"/>
    </row>
    <row r="31" spans="1:7" ht="19.5" customHeight="1">
      <c r="A31" s="24"/>
      <c r="B31" s="6"/>
      <c r="C31" s="25"/>
      <c r="D31" s="6"/>
      <c r="E31" s="6"/>
      <c r="F31" s="32"/>
      <c r="G31" s="33"/>
    </row>
    <row r="32" spans="1:7" ht="19.5" customHeight="1">
      <c r="A32" s="6"/>
      <c r="B32" s="6"/>
      <c r="C32" s="25"/>
      <c r="D32" s="6"/>
      <c r="E32" s="6"/>
      <c r="F32" s="32"/>
      <c r="G32" s="33"/>
    </row>
    <row r="33" spans="1:7" ht="19.5" customHeight="1">
      <c r="A33" s="24"/>
      <c r="B33" s="6"/>
      <c r="C33" s="25"/>
      <c r="D33" s="6"/>
      <c r="E33" s="6"/>
      <c r="F33" s="32"/>
      <c r="G33" s="33"/>
    </row>
    <row r="34" spans="1:7" ht="19.5" customHeight="1">
      <c r="A34" s="24"/>
      <c r="B34" s="22"/>
      <c r="C34" s="25"/>
      <c r="D34" s="6"/>
      <c r="E34" s="6"/>
      <c r="F34" s="32"/>
      <c r="G34" s="33"/>
    </row>
    <row r="35" spans="1:7" ht="19.5" customHeight="1">
      <c r="A35" s="77"/>
      <c r="B35" s="77"/>
      <c r="C35" s="77"/>
      <c r="D35" s="77"/>
      <c r="E35" s="8"/>
      <c r="F35" s="32"/>
      <c r="G35" s="33"/>
    </row>
    <row r="36" spans="1:7" ht="39" customHeight="1">
      <c r="A36" s="26"/>
      <c r="B36" s="22"/>
      <c r="C36" s="5"/>
      <c r="D36" s="5"/>
      <c r="E36" s="49"/>
      <c r="F36" s="32"/>
      <c r="G36" s="33"/>
    </row>
    <row r="37" spans="1:7" ht="19.5" customHeight="1">
      <c r="A37" s="26"/>
      <c r="B37" s="22"/>
      <c r="C37" s="5"/>
      <c r="D37" s="5"/>
      <c r="E37" s="7"/>
      <c r="F37" s="32"/>
      <c r="G37" s="33"/>
    </row>
    <row r="38" spans="1:7" ht="20.25" customHeight="1">
      <c r="A38" s="6"/>
      <c r="B38" s="22"/>
      <c r="C38" s="5"/>
      <c r="D38" s="5"/>
      <c r="F38" s="32"/>
      <c r="G38" s="33"/>
    </row>
    <row r="39" spans="1:7" ht="20.25" customHeight="1">
      <c r="A39" s="5"/>
      <c r="B39" s="22"/>
      <c r="C39" s="25"/>
      <c r="D39" s="5"/>
      <c r="F39" s="32"/>
      <c r="G39" s="33"/>
    </row>
    <row r="40" spans="1:7" ht="20.25" customHeight="1">
      <c r="A40" s="5"/>
      <c r="B40" s="22"/>
      <c r="C40" s="25"/>
      <c r="D40" s="5"/>
      <c r="F40" s="32"/>
      <c r="G40" s="33"/>
    </row>
    <row r="41" spans="1:7" ht="20.25" customHeight="1">
      <c r="A41" s="5"/>
      <c r="B41" s="22"/>
      <c r="C41" s="25"/>
      <c r="D41" s="5"/>
      <c r="F41" s="32"/>
      <c r="G41" s="33"/>
    </row>
    <row r="42" spans="1:7" ht="20.25" customHeight="1">
      <c r="A42" s="5"/>
      <c r="B42" s="22"/>
      <c r="C42" s="25"/>
      <c r="D42" s="5"/>
      <c r="F42" s="32"/>
      <c r="G42" s="33"/>
    </row>
    <row r="43" spans="1:7" ht="20.25" customHeight="1">
      <c r="A43" s="5"/>
      <c r="B43" s="22"/>
      <c r="C43" s="25"/>
      <c r="D43" s="5"/>
      <c r="F43" s="32"/>
      <c r="G43" s="33"/>
    </row>
    <row r="44" spans="1:7" ht="20.25" customHeight="1">
      <c r="A44" s="5"/>
      <c r="B44" s="22"/>
      <c r="C44" s="25"/>
      <c r="D44" s="5"/>
      <c r="F44" s="32"/>
      <c r="G44" s="33"/>
    </row>
    <row r="45" spans="1:7" ht="20.25" customHeight="1">
      <c r="A45" s="26"/>
      <c r="B45" s="22"/>
      <c r="C45" s="25"/>
      <c r="D45" s="5"/>
      <c r="F45" s="32"/>
      <c r="G45" s="33"/>
    </row>
    <row r="46" spans="1:7" ht="20.25" customHeight="1">
      <c r="A46" s="26"/>
      <c r="B46" s="22"/>
      <c r="C46" s="25"/>
      <c r="D46" s="5"/>
      <c r="F46" s="32"/>
      <c r="G46" s="33"/>
    </row>
    <row r="47" spans="1:7" ht="20.25" customHeight="1">
      <c r="A47" s="26"/>
      <c r="B47" s="22"/>
      <c r="C47" s="5"/>
      <c r="D47" s="5"/>
      <c r="F47" s="32"/>
      <c r="G47" s="33"/>
    </row>
    <row r="48" spans="6:7" ht="18.75" customHeight="1">
      <c r="F48" s="32"/>
      <c r="G48" s="33"/>
    </row>
    <row r="49" spans="6:7" ht="12.75">
      <c r="F49" s="32"/>
      <c r="G49" s="33"/>
    </row>
    <row r="50" spans="6:7" ht="12.75">
      <c r="F50" s="32"/>
      <c r="G50" s="33"/>
    </row>
    <row r="51" spans="6:7" ht="12.75">
      <c r="F51" s="32"/>
      <c r="G51" s="33"/>
    </row>
    <row r="52" spans="6:7" ht="12.75">
      <c r="F52" s="32"/>
      <c r="G52" s="33"/>
    </row>
    <row r="53" spans="6:7" ht="12.75">
      <c r="F53" s="32"/>
      <c r="G53" s="33"/>
    </row>
    <row r="54" spans="6:7" ht="12.75">
      <c r="F54" s="32"/>
      <c r="G54" s="33"/>
    </row>
    <row r="55" spans="6:7" ht="12.75">
      <c r="F55" s="32"/>
      <c r="G55" s="33"/>
    </row>
    <row r="56" spans="6:7" ht="12.75">
      <c r="F56" s="32"/>
      <c r="G56" s="33"/>
    </row>
    <row r="57" spans="6:7" ht="12.75">
      <c r="F57" s="32"/>
      <c r="G57" s="33"/>
    </row>
    <row r="58" spans="6:7" ht="12.75">
      <c r="F58" s="32"/>
      <c r="G58" s="33"/>
    </row>
    <row r="59" spans="6:7" ht="12.75">
      <c r="F59" s="32"/>
      <c r="G59" s="33"/>
    </row>
    <row r="60" spans="6:7" ht="12.75">
      <c r="F60" s="32"/>
      <c r="G60" s="33"/>
    </row>
    <row r="61" spans="6:7" ht="12.75">
      <c r="F61" s="32"/>
      <c r="G61" s="33"/>
    </row>
    <row r="62" spans="6:7" ht="12.75">
      <c r="F62" s="32"/>
      <c r="G62" s="33"/>
    </row>
    <row r="63" spans="6:7" ht="12.75">
      <c r="F63" s="32"/>
      <c r="G63" s="33"/>
    </row>
    <row r="64" spans="6:7" ht="12.75">
      <c r="F64" s="32"/>
      <c r="G64" s="33"/>
    </row>
    <row r="65" spans="6:7" ht="12.75">
      <c r="F65" s="32"/>
      <c r="G65" s="33"/>
    </row>
    <row r="66" spans="6:7" ht="12.75">
      <c r="F66" s="32"/>
      <c r="G66" s="33"/>
    </row>
    <row r="67" spans="6:7" ht="12.75">
      <c r="F67" s="34"/>
      <c r="G67" s="33"/>
    </row>
    <row r="68" spans="6:7" ht="12.75">
      <c r="F68" s="32"/>
      <c r="G68" s="33"/>
    </row>
    <row r="69" spans="6:7" ht="12.75">
      <c r="F69" s="21"/>
      <c r="G69" s="21"/>
    </row>
    <row r="70" spans="6:7" ht="12.75">
      <c r="F70" s="21"/>
      <c r="G70" s="35"/>
    </row>
  </sheetData>
  <sheetProtection/>
  <mergeCells count="16">
    <mergeCell ref="A1:D1"/>
    <mergeCell ref="A2:D2"/>
    <mergeCell ref="A3:D3"/>
    <mergeCell ref="F4:F5"/>
    <mergeCell ref="G4:G5"/>
    <mergeCell ref="C5:D5"/>
    <mergeCell ref="A35:D35"/>
    <mergeCell ref="A6:B7"/>
    <mergeCell ref="C6:C7"/>
    <mergeCell ref="F28:F29"/>
    <mergeCell ref="G28:G29"/>
    <mergeCell ref="D6:D7"/>
    <mergeCell ref="D11:D13"/>
    <mergeCell ref="D17:D22"/>
    <mergeCell ref="F23:F24"/>
    <mergeCell ref="C25:D25"/>
  </mergeCells>
  <dataValidations count="1">
    <dataValidation type="textLength" allowBlank="1" showInputMessage="1" showErrorMessage="1" sqref="A27:A34 C27:C34">
      <formula1>0</formula1>
      <formula2>30</formula2>
    </dataValidation>
  </dataValidations>
  <printOptions/>
  <pageMargins left="0.7086614173228347" right="0.11811023622047245" top="0.7480314960629921" bottom="0.15748031496062992" header="0.31496062992125984" footer="0.31496062992125984"/>
  <pageSetup horizontalDpi="600" verticalDpi="600" orientation="portrait" paperSize="9" scale="72" r:id="rId1"/>
  <headerFooter differentOddEven="1" alignWithMargins="0">
    <oddFooter>&amp;C&amp;"ＭＳ 明朝,標準"&amp;16 &amp;"ＭＳ 明朝,太字"26</oddFooter>
    <evenFooter>&amp;C&amp;"ＭＳ 明朝,標準"&amp;16 &amp;"ＭＳ 明朝,太字"27</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kawamura</cp:lastModifiedBy>
  <cp:lastPrinted>2018-06-01T00:23:27Z</cp:lastPrinted>
  <dcterms:created xsi:type="dcterms:W3CDTF">2006-10-24T02:43:33Z</dcterms:created>
  <dcterms:modified xsi:type="dcterms:W3CDTF">2021-01-17T00:09:21Z</dcterms:modified>
  <cp:category/>
  <cp:version/>
  <cp:contentType/>
  <cp:contentStatus/>
</cp:coreProperties>
</file>