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66925"/>
  <mc:AlternateContent xmlns:mc="http://schemas.openxmlformats.org/markup-compatibility/2006">
    <mc:Choice Requires="x15">
      <x15ac:absPath xmlns:x15ac="http://schemas.microsoft.com/office/spreadsheetml/2010/11/ac" url="\\nas-1\07_共通\04_情報公開\ホームページ\★リニューアルサイト\幹事会提出\★ホームページ原稿\事業支援部\データベースページ\35_低炭素型廃棄物処理支援事業\04. 平成28年度\03. 下層２\18. ④平成28年度 事業報告書の提出作成に必要な書式\"/>
    </mc:Choice>
  </mc:AlternateContent>
  <xr:revisionPtr revIDLastSave="0" documentId="8_{6CB7077F-EF58-406A-8A05-ACD2A16AC28C}" xr6:coauthVersionLast="46" xr6:coauthVersionMax="46" xr10:uidLastSave="{00000000-0000-0000-0000-000000000000}"/>
  <bookViews>
    <workbookView xWindow="-110" yWindow="-110" windowWidth="19420" windowHeight="10420" tabRatio="819" xr2:uid="{00000000-000D-0000-FFFF-FFFF00000000}"/>
  </bookViews>
  <sheets>
    <sheet name="車両入替用計算シート" sheetId="2" r:id="rId1"/>
  </sheets>
  <definedNames>
    <definedName name="_xlnm.Print_Area" localSheetId="0">車両入替用計算シート!$A$1:$P$21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7" i="2" l="1"/>
  <c r="N17" i="2"/>
  <c r="J8" i="2"/>
  <c r="J16" i="2"/>
  <c r="I10" i="2"/>
  <c r="I16" i="2"/>
  <c r="H16" i="2"/>
  <c r="K16" i="2" s="1"/>
  <c r="M16" i="2" s="1"/>
  <c r="H11" i="2"/>
  <c r="H8" i="2"/>
  <c r="J15" i="2"/>
  <c r="I15" i="2"/>
  <c r="H15" i="2"/>
  <c r="J14" i="2"/>
  <c r="I14" i="2"/>
  <c r="H14" i="2"/>
  <c r="J13" i="2"/>
  <c r="I13" i="2"/>
  <c r="H13" i="2"/>
  <c r="K13" i="2" s="1"/>
  <c r="M13" i="2" s="1"/>
  <c r="J12" i="2"/>
  <c r="I12" i="2"/>
  <c r="H12" i="2"/>
  <c r="J11" i="2"/>
  <c r="I11" i="2"/>
  <c r="J10" i="2"/>
  <c r="H10" i="2"/>
  <c r="K10" i="2" s="1"/>
  <c r="M10" i="2" s="1"/>
  <c r="J9" i="2"/>
  <c r="I9" i="2"/>
  <c r="H9" i="2"/>
  <c r="K9" i="2" s="1"/>
  <c r="M9" i="2" s="1"/>
  <c r="I8" i="2"/>
  <c r="K11" i="2" l="1"/>
  <c r="M11" i="2" s="1"/>
  <c r="K14" i="2"/>
  <c r="M14" i="2" s="1"/>
  <c r="K12" i="2"/>
  <c r="M12" i="2" s="1"/>
  <c r="K15" i="2"/>
  <c r="M15" i="2" s="1"/>
  <c r="K8" i="2"/>
  <c r="M8" i="2" s="1"/>
  <c r="H7" i="2"/>
  <c r="I7" i="2"/>
  <c r="J7" i="2"/>
  <c r="H17" i="2" l="1"/>
  <c r="K7" i="2"/>
  <c r="M7" i="2" s="1"/>
  <c r="M17" i="2" s="1"/>
  <c r="O17" i="2"/>
  <c r="L17" i="2"/>
  <c r="J17" i="2"/>
  <c r="E17" i="2"/>
  <c r="D17" i="2"/>
  <c r="K17" i="2" l="1"/>
</calcChain>
</file>

<file path=xl/sharedStrings.xml><?xml version="1.0" encoding="utf-8"?>
<sst xmlns="http://schemas.openxmlformats.org/spreadsheetml/2006/main" count="50" uniqueCount="40">
  <si>
    <t>ー</t>
    <phoneticPr fontId="1"/>
  </si>
  <si>
    <t>合計</t>
    <rPh sb="0" eb="2">
      <t>ゴウケイ</t>
    </rPh>
    <phoneticPr fontId="1"/>
  </si>
  <si>
    <t>１号車</t>
    <rPh sb="1" eb="3">
      <t>ゴウシャ</t>
    </rPh>
    <phoneticPr fontId="1"/>
  </si>
  <si>
    <t>２号車</t>
    <rPh sb="1" eb="3">
      <t>ゴウシャ</t>
    </rPh>
    <phoneticPr fontId="1"/>
  </si>
  <si>
    <t>３号車</t>
    <rPh sb="1" eb="3">
      <t>ゴウシャ</t>
    </rPh>
    <phoneticPr fontId="1"/>
  </si>
  <si>
    <t>４号車</t>
    <rPh sb="1" eb="3">
      <t>ゴウシャ</t>
    </rPh>
    <phoneticPr fontId="1"/>
  </si>
  <si>
    <t>５号車</t>
    <rPh sb="1" eb="3">
      <t>ゴウシャ</t>
    </rPh>
    <phoneticPr fontId="1"/>
  </si>
  <si>
    <t>※着色部分に入力</t>
    <rPh sb="1" eb="3">
      <t>チャクショク</t>
    </rPh>
    <rPh sb="3" eb="5">
      <t>ブブン</t>
    </rPh>
    <rPh sb="6" eb="8">
      <t>ニュウリョク</t>
    </rPh>
    <phoneticPr fontId="1"/>
  </si>
  <si>
    <t>印</t>
    <rPh sb="0" eb="1">
      <t>イン</t>
    </rPh>
    <phoneticPr fontId="1"/>
  </si>
  <si>
    <t>様式第16（第16条関係）別紙１－1(A)</t>
    <rPh sb="0" eb="2">
      <t>ヨウシキ</t>
    </rPh>
    <rPh sb="2" eb="3">
      <t>ダイ</t>
    </rPh>
    <rPh sb="6" eb="7">
      <t>ダイ</t>
    </rPh>
    <rPh sb="9" eb="10">
      <t>ジョウ</t>
    </rPh>
    <rPh sb="10" eb="12">
      <t>カンケイ</t>
    </rPh>
    <rPh sb="13" eb="15">
      <t>ベッシ</t>
    </rPh>
    <phoneticPr fontId="1"/>
  </si>
  <si>
    <r>
      <t>補助対象車両の年度間CO</t>
    </r>
    <r>
      <rPr>
        <b/>
        <sz val="8"/>
        <color theme="1"/>
        <rFont val="游ゴシック"/>
        <family val="3"/>
        <charset val="128"/>
      </rPr>
      <t>2</t>
    </r>
    <r>
      <rPr>
        <b/>
        <sz val="14"/>
        <color theme="1"/>
        <rFont val="游ゴシック"/>
        <family val="3"/>
        <charset val="128"/>
      </rPr>
      <t>排出削減量計算シート</t>
    </r>
    <rPh sb="0" eb="2">
      <t>ホジョ</t>
    </rPh>
    <rPh sb="2" eb="4">
      <t>タイショウ</t>
    </rPh>
    <rPh sb="4" eb="6">
      <t>シャリョウ</t>
    </rPh>
    <rPh sb="7" eb="9">
      <t>ネンド</t>
    </rPh>
    <rPh sb="9" eb="10">
      <t>カン</t>
    </rPh>
    <rPh sb="13" eb="15">
      <t>ハイシュツ</t>
    </rPh>
    <rPh sb="15" eb="17">
      <t>サクゲン</t>
    </rPh>
    <rPh sb="17" eb="18">
      <t>リョウ</t>
    </rPh>
    <rPh sb="18" eb="20">
      <t>ケイサン</t>
    </rPh>
    <phoneticPr fontId="1"/>
  </si>
  <si>
    <t>平成　　年　　月　　日　　　　　　　　　　　　</t>
    <rPh sb="0" eb="2">
      <t>ヘイセイ</t>
    </rPh>
    <rPh sb="4" eb="5">
      <t>ネン</t>
    </rPh>
    <rPh sb="7" eb="8">
      <t>ガツ</t>
    </rPh>
    <rPh sb="10" eb="11">
      <t>ニチ</t>
    </rPh>
    <phoneticPr fontId="1"/>
  </si>
  <si>
    <t>（報告者）</t>
  </si>
  <si>
    <t>平成28年度　廃棄物収集運搬車の低燃費化事業　平成28年度事業報告書</t>
    <rPh sb="0" eb="2">
      <t>ヘイセイ</t>
    </rPh>
    <rPh sb="4" eb="6">
      <t>ネンド</t>
    </rPh>
    <rPh sb="7" eb="15">
      <t>ハイキブツシュウシュウウンパンシャ</t>
    </rPh>
    <rPh sb="16" eb="20">
      <t>テイネンピカ</t>
    </rPh>
    <rPh sb="20" eb="22">
      <t>ジギョウ</t>
    </rPh>
    <rPh sb="23" eb="25">
      <t>ヘイセイ</t>
    </rPh>
    <rPh sb="27" eb="29">
      <t>ネンド</t>
    </rPh>
    <rPh sb="29" eb="31">
      <t>ジギョウ</t>
    </rPh>
    <rPh sb="31" eb="34">
      <t>ホウコクショ</t>
    </rPh>
    <phoneticPr fontId="1"/>
  </si>
  <si>
    <t>③排出係数　(単位当たりCO2排出量）
(kg-CO2/ℓ)</t>
    <rPh sb="1" eb="3">
      <t>ハイシュツ</t>
    </rPh>
    <rPh sb="3" eb="5">
      <t>ケイスウ</t>
    </rPh>
    <rPh sb="7" eb="9">
      <t>タンイ</t>
    </rPh>
    <rPh sb="9" eb="10">
      <t>ア</t>
    </rPh>
    <rPh sb="15" eb="17">
      <t>ハイシュツ</t>
    </rPh>
    <rPh sb="17" eb="18">
      <t>リョウ</t>
    </rPh>
    <phoneticPr fontId="1"/>
  </si>
  <si>
    <t>④非先進環境対応型車実績燃費             （㎞/ℓ）</t>
    <rPh sb="1" eb="2">
      <t>ヒ</t>
    </rPh>
    <rPh sb="2" eb="4">
      <t>センシン</t>
    </rPh>
    <rPh sb="4" eb="6">
      <t>カンキョウ</t>
    </rPh>
    <rPh sb="6" eb="9">
      <t>タイオウガタ</t>
    </rPh>
    <rPh sb="9" eb="10">
      <t>シャ</t>
    </rPh>
    <rPh sb="10" eb="12">
      <t>ジッセキ</t>
    </rPh>
    <rPh sb="12" eb="14">
      <t>ネンピ</t>
    </rPh>
    <phoneticPr fontId="1"/>
  </si>
  <si>
    <r>
      <t>⑤非先進環境対応型車　　　CO</t>
    </r>
    <r>
      <rPr>
        <sz val="8"/>
        <color theme="1"/>
        <rFont val="游ゴシック"/>
        <family val="3"/>
        <charset val="128"/>
        <scheme val="minor"/>
      </rPr>
      <t>2</t>
    </r>
    <r>
      <rPr>
        <sz val="9"/>
        <color theme="1"/>
        <rFont val="游ゴシック"/>
        <family val="3"/>
        <charset val="128"/>
        <scheme val="minor"/>
      </rPr>
      <t>排出量　　　　　　(t-CO</t>
    </r>
    <r>
      <rPr>
        <sz val="8"/>
        <color theme="1"/>
        <rFont val="游ゴシック"/>
        <family val="3"/>
        <charset val="128"/>
        <scheme val="minor"/>
      </rPr>
      <t>2</t>
    </r>
    <r>
      <rPr>
        <sz val="9"/>
        <color theme="1"/>
        <rFont val="游ゴシック"/>
        <family val="3"/>
        <charset val="128"/>
        <scheme val="minor"/>
      </rPr>
      <t>/年）</t>
    </r>
    <rPh sb="1" eb="2">
      <t>ヒ</t>
    </rPh>
    <rPh sb="2" eb="9">
      <t>センシンカンキョウタイオウガタ</t>
    </rPh>
    <rPh sb="9" eb="10">
      <t>シャ</t>
    </rPh>
    <rPh sb="16" eb="19">
      <t>ハイシュツリョウ</t>
    </rPh>
    <rPh sb="32" eb="33">
      <t>ネン</t>
    </rPh>
    <phoneticPr fontId="1"/>
  </si>
  <si>
    <r>
      <t>⑦先進環境対応型車CO</t>
    </r>
    <r>
      <rPr>
        <sz val="8"/>
        <rFont val="游ゴシック"/>
        <family val="3"/>
        <charset val="128"/>
        <scheme val="minor"/>
      </rPr>
      <t xml:space="preserve">2    </t>
    </r>
    <r>
      <rPr>
        <sz val="9"/>
        <rFont val="游ゴシック"/>
        <family val="3"/>
        <charset val="128"/>
        <scheme val="minor"/>
      </rPr>
      <t>排出量　　　　　(t-CO</t>
    </r>
    <r>
      <rPr>
        <sz val="8"/>
        <rFont val="游ゴシック"/>
        <family val="3"/>
        <charset val="128"/>
        <scheme val="minor"/>
      </rPr>
      <t>2</t>
    </r>
    <r>
      <rPr>
        <sz val="9"/>
        <rFont val="游ゴシック"/>
        <family val="3"/>
        <charset val="128"/>
        <scheme val="minor"/>
      </rPr>
      <t>/年）</t>
    </r>
    <rPh sb="1" eb="8">
      <t>センシンカンキョウタイオウガタ</t>
    </rPh>
    <rPh sb="8" eb="9">
      <t>シャ</t>
    </rPh>
    <rPh sb="16" eb="19">
      <t>ハイシュツリョウ</t>
    </rPh>
    <rPh sb="31" eb="32">
      <t>ネン</t>
    </rPh>
    <phoneticPr fontId="1"/>
  </si>
  <si>
    <r>
      <t>⑩平成</t>
    </r>
    <r>
      <rPr>
        <b/>
        <sz val="10"/>
        <color theme="1"/>
        <rFont val="游ゴシック"/>
        <family val="3"/>
        <charset val="128"/>
        <scheme val="minor"/>
      </rPr>
      <t>28</t>
    </r>
    <r>
      <rPr>
        <sz val="10"/>
        <color theme="1"/>
        <rFont val="游ゴシック"/>
        <family val="2"/>
        <charset val="128"/>
        <scheme val="minor"/>
      </rPr>
      <t>年度実績CO</t>
    </r>
    <r>
      <rPr>
        <sz val="8"/>
        <color theme="1"/>
        <rFont val="游ゴシック"/>
        <family val="3"/>
        <charset val="128"/>
        <scheme val="minor"/>
      </rPr>
      <t>2</t>
    </r>
    <r>
      <rPr>
        <sz val="10"/>
        <color theme="1"/>
        <rFont val="游ゴシック"/>
        <family val="2"/>
        <charset val="128"/>
        <scheme val="minor"/>
      </rPr>
      <t>排出削減量　　(t-CO</t>
    </r>
    <r>
      <rPr>
        <sz val="8"/>
        <color theme="1"/>
        <rFont val="游ゴシック"/>
        <family val="3"/>
        <charset val="128"/>
        <scheme val="minor"/>
      </rPr>
      <t>2</t>
    </r>
    <r>
      <rPr>
        <sz val="10"/>
        <color theme="1"/>
        <rFont val="游ゴシック"/>
        <family val="2"/>
        <charset val="128"/>
        <scheme val="minor"/>
      </rPr>
      <t>/年）　　　　⑧－⑨</t>
    </r>
    <rPh sb="1" eb="3">
      <t>ヘイセイ</t>
    </rPh>
    <rPh sb="5" eb="7">
      <t>ネンド</t>
    </rPh>
    <rPh sb="7" eb="9">
      <t>ジッセキ</t>
    </rPh>
    <rPh sb="12" eb="17">
      <t>ハイシュツサクゲンリョウ</t>
    </rPh>
    <phoneticPr fontId="1"/>
  </si>
  <si>
    <t>⑥先進環境対応型車実績   燃費　(km/ℓ)  ①/②</t>
    <rPh sb="1" eb="8">
      <t>センシンカンキョウタイオウガタ</t>
    </rPh>
    <rPh sb="8" eb="9">
      <t>シャ</t>
    </rPh>
    <rPh sb="9" eb="11">
      <t>ジッセキ</t>
    </rPh>
    <rPh sb="14" eb="16">
      <t>ネンピ</t>
    </rPh>
    <phoneticPr fontId="1"/>
  </si>
  <si>
    <t>①年間走行　距離
(km/年)</t>
    <rPh sb="1" eb="3">
      <t>ネンカン</t>
    </rPh>
    <rPh sb="3" eb="5">
      <t>ソウコウ</t>
    </rPh>
    <rPh sb="6" eb="8">
      <t>キョリ</t>
    </rPh>
    <rPh sb="13" eb="14">
      <t>ネン</t>
    </rPh>
    <phoneticPr fontId="1"/>
  </si>
  <si>
    <t>大型</t>
    <rPh sb="0" eb="2">
      <t>オオガタ</t>
    </rPh>
    <phoneticPr fontId="1"/>
  </si>
  <si>
    <t>中型</t>
    <rPh sb="0" eb="2">
      <t>チュウガタ</t>
    </rPh>
    <phoneticPr fontId="1"/>
  </si>
  <si>
    <t>小型</t>
    <rPh sb="0" eb="2">
      <t>コガタ</t>
    </rPh>
    <phoneticPr fontId="1"/>
  </si>
  <si>
    <t>6号車</t>
    <rPh sb="1" eb="3">
      <t>ゴウシャ</t>
    </rPh>
    <phoneticPr fontId="1"/>
  </si>
  <si>
    <t>7号車</t>
    <rPh sb="1" eb="3">
      <t>ゴウシャ</t>
    </rPh>
    <phoneticPr fontId="1"/>
  </si>
  <si>
    <t>8号車</t>
    <rPh sb="1" eb="3">
      <t>ゴウシャ</t>
    </rPh>
    <phoneticPr fontId="1"/>
  </si>
  <si>
    <t>9号車</t>
    <rPh sb="1" eb="3">
      <t>ゴウシャ</t>
    </rPh>
    <phoneticPr fontId="1"/>
  </si>
  <si>
    <t>10号車</t>
    <rPh sb="2" eb="4">
      <t>ゴウシャ</t>
    </rPh>
    <phoneticPr fontId="1"/>
  </si>
  <si>
    <t>選んで下さい</t>
    <rPh sb="0" eb="1">
      <t>エラ</t>
    </rPh>
    <rPh sb="3" eb="4">
      <t>クダ</t>
    </rPh>
    <phoneticPr fontId="1"/>
  </si>
  <si>
    <t>下の欄で大型、中型、小型を
選んで下さい。</t>
    <rPh sb="0" eb="1">
      <t>シタ</t>
    </rPh>
    <rPh sb="2" eb="3">
      <t>ラン</t>
    </rPh>
    <rPh sb="4" eb="6">
      <t>オオガタ</t>
    </rPh>
    <rPh sb="7" eb="9">
      <t>チュウガタ</t>
    </rPh>
    <rPh sb="10" eb="12">
      <t>コガタ</t>
    </rPh>
    <rPh sb="14" eb="15">
      <t>エラ</t>
    </rPh>
    <rPh sb="17" eb="18">
      <t>クダ</t>
    </rPh>
    <phoneticPr fontId="1"/>
  </si>
  <si>
    <r>
      <t>⑧年間CO</t>
    </r>
    <r>
      <rPr>
        <sz val="8"/>
        <color theme="1"/>
        <rFont val="游ゴシック"/>
        <family val="3"/>
        <charset val="128"/>
        <scheme val="minor"/>
      </rPr>
      <t xml:space="preserve">2    
</t>
    </r>
    <r>
      <rPr>
        <sz val="9"/>
        <color theme="1"/>
        <rFont val="游ゴシック"/>
        <family val="3"/>
        <charset val="128"/>
        <scheme val="minor"/>
      </rPr>
      <t>排出削減量　　　　
(t-CO</t>
    </r>
    <r>
      <rPr>
        <sz val="8"/>
        <color theme="1"/>
        <rFont val="游ゴシック"/>
        <family val="3"/>
        <charset val="128"/>
        <scheme val="minor"/>
      </rPr>
      <t>2</t>
    </r>
    <r>
      <rPr>
        <sz val="9"/>
        <color theme="1"/>
        <rFont val="游ゴシック"/>
        <family val="3"/>
        <charset val="128"/>
        <scheme val="minor"/>
      </rPr>
      <t>/年）
⑤－⑦</t>
    </r>
    <rPh sb="1" eb="3">
      <t>ネンカン</t>
    </rPh>
    <rPh sb="11" eb="13">
      <t>ハイシュツ</t>
    </rPh>
    <rPh sb="13" eb="15">
      <t>サクゲン</t>
    </rPh>
    <rPh sb="15" eb="16">
      <t>リョウ</t>
    </rPh>
    <phoneticPr fontId="1"/>
  </si>
  <si>
    <r>
      <t>⑨計画年間CO</t>
    </r>
    <r>
      <rPr>
        <sz val="8"/>
        <color theme="1"/>
        <rFont val="游ゴシック"/>
        <family val="3"/>
        <charset val="128"/>
        <scheme val="minor"/>
      </rPr>
      <t xml:space="preserve">2
  </t>
    </r>
    <r>
      <rPr>
        <sz val="9"/>
        <color theme="1"/>
        <rFont val="游ゴシック"/>
        <family val="2"/>
        <charset val="128"/>
        <scheme val="minor"/>
      </rPr>
      <t>排出削減量　　　　　(t-CO</t>
    </r>
    <r>
      <rPr>
        <sz val="6"/>
        <color theme="1"/>
        <rFont val="游ゴシック"/>
        <family val="3"/>
        <charset val="128"/>
        <scheme val="minor"/>
      </rPr>
      <t>2</t>
    </r>
    <r>
      <rPr>
        <sz val="9"/>
        <color theme="1"/>
        <rFont val="游ゴシック"/>
        <family val="2"/>
        <charset val="128"/>
        <scheme val="minor"/>
      </rPr>
      <t>/年）</t>
    </r>
    <rPh sb="1" eb="3">
      <t>ケイカク</t>
    </rPh>
    <rPh sb="3" eb="5">
      <t>ネンカン</t>
    </rPh>
    <rPh sb="11" eb="13">
      <t>ハイシュツ</t>
    </rPh>
    <rPh sb="13" eb="15">
      <t>サクゲン</t>
    </rPh>
    <rPh sb="15" eb="16">
      <t>リョウ</t>
    </rPh>
    <phoneticPr fontId="1"/>
  </si>
  <si>
    <t>ー</t>
    <phoneticPr fontId="1"/>
  </si>
  <si>
    <t>ー</t>
    <phoneticPr fontId="1"/>
  </si>
  <si>
    <r>
      <t>⑪平成</t>
    </r>
    <r>
      <rPr>
        <b/>
        <sz val="10"/>
        <color theme="1"/>
        <rFont val="游ゴシック"/>
        <family val="2"/>
        <charset val="128"/>
        <scheme val="minor"/>
      </rPr>
      <t>29</t>
    </r>
    <r>
      <rPr>
        <sz val="10"/>
        <color theme="1"/>
        <rFont val="游ゴシック"/>
        <family val="2"/>
        <charset val="128"/>
        <scheme val="minor"/>
      </rPr>
      <t>年度実績CO</t>
    </r>
    <r>
      <rPr>
        <sz val="8"/>
        <color theme="1"/>
        <rFont val="游ゴシック"/>
        <family val="3"/>
        <charset val="128"/>
        <scheme val="minor"/>
      </rPr>
      <t>2</t>
    </r>
    <r>
      <rPr>
        <sz val="10"/>
        <color theme="1"/>
        <rFont val="游ゴシック"/>
        <family val="2"/>
        <charset val="128"/>
        <scheme val="minor"/>
      </rPr>
      <t>排出削減量</t>
    </r>
    <r>
      <rPr>
        <sz val="10"/>
        <color theme="1"/>
        <rFont val="游ゴシック"/>
        <family val="3"/>
        <charset val="128"/>
        <scheme val="minor"/>
      </rPr>
      <t xml:space="preserve">          </t>
    </r>
    <r>
      <rPr>
        <sz val="10"/>
        <color theme="1"/>
        <rFont val="游ゴシック"/>
        <family val="2"/>
        <charset val="128"/>
        <scheme val="minor"/>
      </rPr>
      <t>(t-CO</t>
    </r>
    <r>
      <rPr>
        <sz val="8"/>
        <color theme="1"/>
        <rFont val="游ゴシック"/>
        <family val="3"/>
        <charset val="128"/>
        <scheme val="minor"/>
      </rPr>
      <t>2</t>
    </r>
    <r>
      <rPr>
        <sz val="10"/>
        <color theme="1"/>
        <rFont val="游ゴシック"/>
        <family val="2"/>
        <charset val="128"/>
        <scheme val="minor"/>
      </rPr>
      <t>/年）　　　　　　⑧－⑨</t>
    </r>
    <rPh sb="1" eb="3">
      <t>ヘイセイ</t>
    </rPh>
    <rPh sb="5" eb="7">
      <t>ネンド</t>
    </rPh>
    <rPh sb="7" eb="9">
      <t>ジッセキ</t>
    </rPh>
    <rPh sb="12" eb="17">
      <t>ハイシュツサクゲンリョウ</t>
    </rPh>
    <phoneticPr fontId="1"/>
  </si>
  <si>
    <r>
      <t>⑫平成</t>
    </r>
    <r>
      <rPr>
        <b/>
        <sz val="10"/>
        <color theme="1"/>
        <rFont val="游ゴシック"/>
        <family val="2"/>
        <charset val="128"/>
        <scheme val="minor"/>
      </rPr>
      <t>30</t>
    </r>
    <r>
      <rPr>
        <sz val="10"/>
        <color theme="1"/>
        <rFont val="游ゴシック"/>
        <family val="2"/>
        <charset val="128"/>
        <scheme val="minor"/>
      </rPr>
      <t>年度実績CO</t>
    </r>
    <r>
      <rPr>
        <sz val="8"/>
        <color theme="1"/>
        <rFont val="游ゴシック"/>
        <family val="3"/>
        <charset val="128"/>
        <scheme val="minor"/>
      </rPr>
      <t>2</t>
    </r>
    <r>
      <rPr>
        <sz val="10"/>
        <color theme="1"/>
        <rFont val="游ゴシック"/>
        <family val="2"/>
        <charset val="128"/>
        <scheme val="minor"/>
      </rPr>
      <t>排出削減量</t>
    </r>
    <r>
      <rPr>
        <sz val="10"/>
        <color theme="1"/>
        <rFont val="游ゴシック"/>
        <family val="3"/>
        <charset val="128"/>
        <scheme val="minor"/>
      </rPr>
      <t xml:space="preserve">       </t>
    </r>
    <r>
      <rPr>
        <sz val="10"/>
        <color theme="1"/>
        <rFont val="游ゴシック"/>
        <family val="2"/>
        <charset val="128"/>
        <scheme val="minor"/>
      </rPr>
      <t>(t-CO</t>
    </r>
    <r>
      <rPr>
        <sz val="8"/>
        <color theme="1"/>
        <rFont val="游ゴシック"/>
        <family val="3"/>
        <charset val="128"/>
        <scheme val="minor"/>
      </rPr>
      <t>2</t>
    </r>
    <r>
      <rPr>
        <sz val="10"/>
        <color theme="1"/>
        <rFont val="游ゴシック"/>
        <family val="2"/>
        <charset val="128"/>
        <scheme val="minor"/>
      </rPr>
      <t>/年）　　　⑧－⑨</t>
    </r>
    <rPh sb="1" eb="3">
      <t>ヘイセイ</t>
    </rPh>
    <rPh sb="5" eb="7">
      <t>ネンド</t>
    </rPh>
    <rPh sb="7" eb="9">
      <t>ジッセキ</t>
    </rPh>
    <rPh sb="12" eb="17">
      <t>ハイシュツサクゲンリョウ</t>
    </rPh>
    <phoneticPr fontId="1"/>
  </si>
  <si>
    <r>
      <t>⑬平成</t>
    </r>
    <r>
      <rPr>
        <b/>
        <sz val="10"/>
        <rFont val="游ゴシック"/>
        <family val="2"/>
        <charset val="128"/>
        <scheme val="minor"/>
      </rPr>
      <t>31</t>
    </r>
    <r>
      <rPr>
        <sz val="10"/>
        <color theme="1"/>
        <rFont val="游ゴシック"/>
        <family val="2"/>
        <charset val="128"/>
        <scheme val="minor"/>
      </rPr>
      <t>年度実績CO</t>
    </r>
    <r>
      <rPr>
        <sz val="8"/>
        <color theme="1"/>
        <rFont val="游ゴシック"/>
        <family val="3"/>
        <charset val="128"/>
        <scheme val="minor"/>
      </rPr>
      <t>2</t>
    </r>
    <r>
      <rPr>
        <sz val="10"/>
        <color theme="1"/>
        <rFont val="游ゴシック"/>
        <family val="2"/>
        <charset val="128"/>
        <scheme val="minor"/>
      </rPr>
      <t>排出削減量</t>
    </r>
    <r>
      <rPr>
        <sz val="10"/>
        <color theme="1"/>
        <rFont val="游ゴシック"/>
        <family val="3"/>
        <charset val="128"/>
        <scheme val="minor"/>
      </rPr>
      <t xml:space="preserve">       </t>
    </r>
    <r>
      <rPr>
        <sz val="10"/>
        <color theme="1"/>
        <rFont val="游ゴシック"/>
        <family val="2"/>
        <charset val="128"/>
        <scheme val="minor"/>
      </rPr>
      <t>(t-CO</t>
    </r>
    <r>
      <rPr>
        <sz val="8"/>
        <color theme="1"/>
        <rFont val="游ゴシック"/>
        <family val="3"/>
        <charset val="128"/>
        <scheme val="minor"/>
      </rPr>
      <t>2</t>
    </r>
    <r>
      <rPr>
        <sz val="10"/>
        <color theme="1"/>
        <rFont val="游ゴシック"/>
        <family val="2"/>
        <charset val="128"/>
        <scheme val="minor"/>
      </rPr>
      <t>/年）　　　⑧－⑨</t>
    </r>
    <rPh sb="1" eb="3">
      <t>ヘイセイ</t>
    </rPh>
    <rPh sb="5" eb="7">
      <t>ネンド</t>
    </rPh>
    <rPh sb="7" eb="9">
      <t>ジッセキ</t>
    </rPh>
    <rPh sb="12" eb="17">
      <t>ハイシュツサクゲンリョウ</t>
    </rPh>
    <phoneticPr fontId="1"/>
  </si>
  <si>
    <r>
      <t>③排出係数（軽油）は、「特定排出者の事業活動に伴う温室効果ガスの排出量の算定に関する省令」（経済産業省・環境省）による。</t>
    </r>
    <r>
      <rPr>
        <b/>
        <sz val="9"/>
        <color theme="1"/>
        <rFont val="游ゴシック"/>
        <family val="3"/>
        <charset val="128"/>
        <scheme val="minor"/>
      </rPr>
      <t>（最終改正：平成二八年五月二七日経済産業省・環境省令第五号）</t>
    </r>
    <r>
      <rPr>
        <b/>
        <sz val="11"/>
        <color theme="1"/>
        <rFont val="游ゴシック"/>
        <family val="3"/>
        <charset val="128"/>
        <scheme val="minor"/>
      </rPr>
      <t>　　　　　　　　　　　　　　　　　　　　　　　　　　　　　　　　　　　　　　　　　　　　　　　　　　　　　　　　　　　　　　　　　　　　　　　　　　　　　
⑧年間CO</t>
    </r>
    <r>
      <rPr>
        <b/>
        <sz val="8"/>
        <color theme="1"/>
        <rFont val="游ゴシック"/>
        <family val="3"/>
        <charset val="128"/>
        <scheme val="minor"/>
      </rPr>
      <t>2</t>
    </r>
    <r>
      <rPr>
        <b/>
        <sz val="11"/>
        <color theme="1"/>
        <rFont val="游ゴシック"/>
        <family val="3"/>
        <charset val="128"/>
        <scheme val="minor"/>
      </rPr>
      <t>排出削減量＝（⑤－⑦）t-CO</t>
    </r>
    <r>
      <rPr>
        <b/>
        <sz val="8"/>
        <color theme="1"/>
        <rFont val="游ゴシック"/>
        <family val="3"/>
        <charset val="128"/>
        <scheme val="minor"/>
      </rPr>
      <t>2</t>
    </r>
    <r>
      <rPr>
        <b/>
        <sz val="11"/>
        <color theme="1"/>
        <rFont val="游ゴシック"/>
        <family val="3"/>
        <charset val="128"/>
        <scheme val="minor"/>
      </rPr>
      <t>/年　＝（①(km)×②(kg-CO</t>
    </r>
    <r>
      <rPr>
        <b/>
        <sz val="8"/>
        <color theme="1"/>
        <rFont val="游ゴシック"/>
        <family val="3"/>
        <charset val="128"/>
        <scheme val="minor"/>
      </rPr>
      <t>2</t>
    </r>
    <r>
      <rPr>
        <b/>
        <sz val="11"/>
        <color theme="1"/>
        <rFont val="游ゴシック"/>
        <family val="3"/>
        <charset val="128"/>
        <scheme val="minor"/>
      </rPr>
      <t>/ℓ)）/(④（㎞/ℓ）×1,000）－（①(km)×②(kg-CO</t>
    </r>
    <r>
      <rPr>
        <b/>
        <sz val="8"/>
        <color theme="1"/>
        <rFont val="游ゴシック"/>
        <family val="3"/>
        <charset val="128"/>
        <scheme val="minor"/>
      </rPr>
      <t>2</t>
    </r>
    <r>
      <rPr>
        <b/>
        <sz val="11"/>
        <color theme="1"/>
        <rFont val="游ゴシック"/>
        <family val="3"/>
        <charset val="128"/>
        <scheme val="minor"/>
      </rPr>
      <t>/ℓ)）/（⑥（㎞/ℓ）×1,000） 　　　　　　　　　　　　　　　　　　　　　　　　　　　　　　　　　　　　　　　　 　⑨計画年間CO</t>
    </r>
    <r>
      <rPr>
        <b/>
        <sz val="8"/>
        <color theme="1"/>
        <rFont val="游ゴシック"/>
        <family val="3"/>
        <charset val="128"/>
        <scheme val="minor"/>
      </rPr>
      <t>2</t>
    </r>
    <r>
      <rPr>
        <b/>
        <sz val="11"/>
        <color theme="1"/>
        <rFont val="游ゴシック"/>
        <family val="3"/>
        <charset val="128"/>
        <scheme val="minor"/>
      </rPr>
      <t>排出削減量(t-CO</t>
    </r>
    <r>
      <rPr>
        <b/>
        <sz val="8"/>
        <color theme="1"/>
        <rFont val="游ゴシック"/>
        <family val="3"/>
        <charset val="128"/>
        <scheme val="minor"/>
      </rPr>
      <t>2</t>
    </r>
    <r>
      <rPr>
        <b/>
        <sz val="11"/>
        <color theme="1"/>
        <rFont val="游ゴシック"/>
        <family val="3"/>
        <charset val="128"/>
        <scheme val="minor"/>
      </rPr>
      <t xml:space="preserve">/年）は、交付決定時の実施計画書記載値。                   </t>
    </r>
    <rPh sb="1" eb="5">
      <t>ハイシュツケイスウ</t>
    </rPh>
    <rPh sb="6" eb="8">
      <t>ケイユ</t>
    </rPh>
    <rPh sb="12" eb="14">
      <t>トクテイ</t>
    </rPh>
    <rPh sb="14" eb="17">
      <t>ハイシュツシャ</t>
    </rPh>
    <rPh sb="18" eb="20">
      <t>ジギョウ</t>
    </rPh>
    <rPh sb="20" eb="22">
      <t>カツドウ</t>
    </rPh>
    <rPh sb="23" eb="24">
      <t>トモナ</t>
    </rPh>
    <rPh sb="25" eb="29">
      <t>オンシツコウカ</t>
    </rPh>
    <rPh sb="32" eb="34">
      <t>ハイシュツ</t>
    </rPh>
    <rPh sb="34" eb="35">
      <t>リョウ</t>
    </rPh>
    <rPh sb="36" eb="38">
      <t>サンテイ</t>
    </rPh>
    <rPh sb="39" eb="40">
      <t>カン</t>
    </rPh>
    <rPh sb="42" eb="44">
      <t>ショウレイ</t>
    </rPh>
    <rPh sb="46" eb="48">
      <t>ケイザイ</t>
    </rPh>
    <rPh sb="48" eb="51">
      <t>サンギョウショウ</t>
    </rPh>
    <rPh sb="52" eb="55">
      <t>カンキョウショウ</t>
    </rPh>
    <rPh sb="169" eb="171">
      <t>ネンカン</t>
    </rPh>
    <rPh sb="330" eb="332">
      <t>コウフ</t>
    </rPh>
    <rPh sb="336" eb="338">
      <t>ジッシ</t>
    </rPh>
    <rPh sb="338" eb="341">
      <t>ケイカクショ</t>
    </rPh>
    <rPh sb="341" eb="343">
      <t>キサイ</t>
    </rPh>
    <rPh sb="343" eb="344">
      <t>アタイ</t>
    </rPh>
    <phoneticPr fontId="1"/>
  </si>
  <si>
    <t>②年間燃油　使用量
（ℓ/年）</t>
    <rPh sb="1" eb="3">
      <t>ネンカン</t>
    </rPh>
    <rPh sb="3" eb="5">
      <t>ネンユ</t>
    </rPh>
    <rPh sb="6" eb="9">
      <t>シヨウリョウ</t>
    </rPh>
    <rPh sb="13" eb="1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</si>
</sst>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0_ "/>
    <numFmt numFmtId="178" formatCode="#,##0.00_ "/>
    <numFmt numFmtId="179" formatCode="0.000_);[Red]\(0.000\)"/>
    <numFmt numFmtId="180" formatCode="0.000_ "/>
    <numFmt numFmtId="181" formatCode="#,##0.0_ "/>
  </numFmts>
  <fonts count="35"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3"/>
      <charset val="128"/>
      <scheme val="minor"/>
    </font>
    <font>
      <b/>
      <sz val="28"/>
      <color theme="1"/>
      <name val="游ゴシック"/>
      <family val="3"/>
      <charset val="128"/>
      <scheme val="minor"/>
    </font>
    <font>
      <sz val="12"/>
      <name val="游ゴシック"/>
      <family val="2"/>
      <charset val="128"/>
      <scheme val="minor"/>
    </font>
    <font>
      <sz val="11"/>
      <name val="游ゴシック"/>
      <family val="2"/>
      <charset val="128"/>
      <scheme val="minor"/>
    </font>
    <font>
      <sz val="11"/>
      <name val="游ゴシック"/>
      <family val="3"/>
      <charset val="128"/>
      <scheme val="minor"/>
    </font>
    <font>
      <sz val="12"/>
      <color theme="1"/>
      <name val="游ゴシック"/>
      <family val="3"/>
      <charset val="128"/>
    </font>
    <font>
      <sz val="10"/>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sz val="6"/>
      <color theme="1"/>
      <name val="游ゴシック"/>
      <family val="3"/>
      <charset val="128"/>
      <scheme val="minor"/>
    </font>
    <font>
      <sz val="9"/>
      <color theme="1"/>
      <name val="游ゴシック"/>
      <family val="2"/>
      <charset val="128"/>
      <scheme val="minor"/>
    </font>
    <font>
      <sz val="9"/>
      <name val="游ゴシック"/>
      <family val="3"/>
      <charset val="128"/>
      <scheme val="minor"/>
    </font>
    <font>
      <b/>
      <sz val="10"/>
      <color theme="1"/>
      <name val="游ゴシック"/>
      <family val="3"/>
      <charset val="128"/>
      <scheme val="minor"/>
    </font>
    <font>
      <b/>
      <sz val="8"/>
      <color theme="1"/>
      <name val="游ゴシック"/>
      <family val="3"/>
      <charset val="128"/>
      <scheme val="minor"/>
    </font>
    <font>
      <b/>
      <sz val="9"/>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8"/>
      <color theme="1"/>
      <name val="游ゴシック"/>
      <family val="3"/>
      <charset val="128"/>
      <scheme val="minor"/>
    </font>
    <font>
      <sz val="18"/>
      <color theme="1"/>
      <name val="游ゴシック"/>
      <family val="3"/>
      <charset val="128"/>
      <scheme val="minor"/>
    </font>
    <font>
      <b/>
      <sz val="8"/>
      <color theme="1"/>
      <name val="游ゴシック"/>
      <family val="3"/>
      <charset val="128"/>
    </font>
    <font>
      <b/>
      <sz val="14"/>
      <color theme="1"/>
      <name val="游ゴシック"/>
      <family val="3"/>
      <charset val="128"/>
    </font>
    <font>
      <sz val="8"/>
      <name val="游ゴシック"/>
      <family val="3"/>
      <charset val="128"/>
      <scheme val="minor"/>
    </font>
    <font>
      <sz val="11"/>
      <color rgb="FFFF0000"/>
      <name val="游ゴシック"/>
      <family val="2"/>
      <charset val="128"/>
      <scheme val="minor"/>
    </font>
    <font>
      <b/>
      <sz val="10"/>
      <color theme="1"/>
      <name val="游ゴシック"/>
      <family val="2"/>
      <charset val="128"/>
      <scheme val="minor"/>
    </font>
    <font>
      <b/>
      <sz val="10"/>
      <name val="游ゴシック"/>
      <family val="2"/>
      <charset val="128"/>
      <scheme val="minor"/>
    </font>
    <font>
      <sz val="11"/>
      <color rgb="FFFF0000"/>
      <name val="游ゴシック"/>
      <family val="3"/>
      <charset val="128"/>
      <scheme val="minor"/>
    </font>
    <font>
      <b/>
      <sz val="11"/>
      <color theme="1"/>
      <name val="ＭＳ Ｐゴシック"/>
      <family val="3"/>
      <charset val="128"/>
    </font>
    <font>
      <sz val="9"/>
      <color theme="1"/>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thin">
        <color auto="1"/>
      </right>
      <top/>
      <bottom style="thin">
        <color auto="1"/>
      </bottom>
      <diagonal/>
    </border>
    <border>
      <left style="medium">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top style="medium">
        <color auto="1"/>
      </top>
      <bottom style="double">
        <color auto="1"/>
      </bottom>
      <diagonal/>
    </border>
    <border>
      <left style="thin">
        <color auto="1"/>
      </left>
      <right/>
      <top style="double">
        <color auto="1"/>
      </top>
      <bottom style="double">
        <color auto="1"/>
      </bottom>
      <diagonal/>
    </border>
    <border>
      <left/>
      <right/>
      <top/>
      <bottom style="medium">
        <color auto="1"/>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top style="double">
        <color auto="1"/>
      </top>
      <bottom style="double">
        <color auto="1"/>
      </bottom>
      <diagonal/>
    </border>
    <border>
      <left style="double">
        <color auto="1"/>
      </left>
      <right style="double">
        <color auto="1"/>
      </right>
      <top style="thin">
        <color auto="1"/>
      </top>
      <bottom style="thin">
        <color auto="1"/>
      </bottom>
      <diagonal/>
    </border>
    <border>
      <left style="medium">
        <color auto="1"/>
      </left>
      <right/>
      <top style="medium">
        <color auto="1"/>
      </top>
      <bottom style="double">
        <color auto="1"/>
      </bottom>
      <diagonal/>
    </border>
    <border>
      <left style="double">
        <color auto="1"/>
      </left>
      <right style="double">
        <color auto="1"/>
      </right>
      <top style="double">
        <color auto="1"/>
      </top>
      <bottom style="double">
        <color auto="1"/>
      </bottom>
      <diagonal/>
    </border>
    <border>
      <left style="double">
        <color auto="1"/>
      </left>
      <right style="double">
        <color auto="1"/>
      </right>
      <top/>
      <bottom style="thin">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style="thin">
        <color auto="1"/>
      </bottom>
      <diagonal/>
    </border>
    <border>
      <left/>
      <right style="double">
        <color auto="1"/>
      </right>
      <top style="double">
        <color auto="1"/>
      </top>
      <bottom style="thin">
        <color auto="1"/>
      </bottom>
      <diagonal/>
    </border>
    <border>
      <left/>
      <right style="double">
        <color auto="1"/>
      </right>
      <top style="thin">
        <color auto="1"/>
      </top>
      <bottom style="thin">
        <color auto="1"/>
      </bottom>
      <diagonal/>
    </border>
    <border>
      <left style="double">
        <color auto="1"/>
      </left>
      <right style="double">
        <color auto="1"/>
      </right>
      <top style="thin">
        <color auto="1"/>
      </top>
      <bottom/>
      <diagonal/>
    </border>
    <border>
      <left/>
      <right style="double">
        <color auto="1"/>
      </right>
      <top style="thin">
        <color auto="1"/>
      </top>
      <bottom/>
      <diagonal/>
    </border>
    <border>
      <left/>
      <right style="double">
        <color auto="1"/>
      </right>
      <top/>
      <bottom style="thin">
        <color auto="1"/>
      </bottom>
      <diagonal/>
    </border>
    <border>
      <left style="medium">
        <color auto="1"/>
      </left>
      <right style="medium">
        <color auto="1"/>
      </right>
      <top style="double">
        <color auto="1"/>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double">
        <color auto="1"/>
      </top>
      <bottom style="double">
        <color auto="1"/>
      </bottom>
      <diagonal/>
    </border>
    <border>
      <left style="medium">
        <color auto="1"/>
      </left>
      <right style="double">
        <color auto="1"/>
      </right>
      <top style="double">
        <color auto="1"/>
      </top>
      <bottom style="thin">
        <color auto="1"/>
      </bottom>
      <diagonal/>
    </border>
    <border>
      <left style="medium">
        <color auto="1"/>
      </left>
      <right style="medium">
        <color auto="1"/>
      </right>
      <top style="medium">
        <color auto="1"/>
      </top>
      <bottom/>
      <diagonal/>
    </border>
    <border>
      <left/>
      <right style="thin">
        <color auto="1"/>
      </right>
      <top style="double">
        <color auto="1"/>
      </top>
      <bottom style="double">
        <color auto="1"/>
      </bottom>
      <diagonal/>
    </border>
  </borders>
  <cellStyleXfs count="1">
    <xf numFmtId="0" fontId="0" fillId="0" borderId="0">
      <alignment vertical="center"/>
    </xf>
  </cellStyleXfs>
  <cellXfs count="78">
    <xf numFmtId="0" fontId="0" fillId="0" borderId="0" xfId="0">
      <alignment vertical="center"/>
    </xf>
    <xf numFmtId="176" fontId="5" fillId="2" borderId="3" xfId="0" applyNumberFormat="1" applyFont="1" applyFill="1" applyBorder="1" applyAlignment="1" applyProtection="1">
      <alignment horizontal="center" vertical="center"/>
      <protection locked="0"/>
    </xf>
    <xf numFmtId="176" fontId="8" fillId="2" borderId="3" xfId="0" applyNumberFormat="1" applyFont="1" applyFill="1" applyBorder="1" applyAlignment="1" applyProtection="1">
      <alignment horizontal="center" vertical="center"/>
      <protection locked="0"/>
    </xf>
    <xf numFmtId="0" fontId="0" fillId="0" borderId="0" xfId="0" applyProtection="1">
      <alignment vertical="center"/>
    </xf>
    <xf numFmtId="0" fontId="0" fillId="0" borderId="2" xfId="0" applyBorder="1" applyProtection="1">
      <alignment vertical="center"/>
    </xf>
    <xf numFmtId="9" fontId="14" fillId="0" borderId="2" xfId="0" applyNumberFormat="1"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17" fillId="0" borderId="6" xfId="0" applyFont="1" applyBorder="1" applyAlignment="1" applyProtection="1">
      <alignment horizontal="center" vertical="center" wrapText="1"/>
    </xf>
    <xf numFmtId="0" fontId="12" fillId="0" borderId="18"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4" fillId="0" borderId="29" xfId="0" applyFont="1" applyBorder="1" applyAlignment="1" applyProtection="1">
      <alignment horizontal="center" vertical="center"/>
    </xf>
    <xf numFmtId="0" fontId="4" fillId="0" borderId="31" xfId="0" applyFont="1" applyBorder="1" applyAlignment="1" applyProtection="1">
      <alignment horizontal="center" vertical="center"/>
    </xf>
    <xf numFmtId="0" fontId="4" fillId="0" borderId="33" xfId="0" applyFont="1" applyBorder="1" applyAlignment="1" applyProtection="1">
      <alignment horizontal="center" vertical="center"/>
    </xf>
    <xf numFmtId="0" fontId="4" fillId="0" borderId="4" xfId="0" applyFont="1" applyBorder="1" applyProtection="1">
      <alignment vertical="center"/>
    </xf>
    <xf numFmtId="0" fontId="4" fillId="0" borderId="5" xfId="0" applyFont="1" applyBorder="1" applyAlignment="1" applyProtection="1">
      <alignment horizontal="center" vertical="center"/>
    </xf>
    <xf numFmtId="0" fontId="9" fillId="3" borderId="5" xfId="0" applyFont="1" applyFill="1" applyBorder="1" applyAlignment="1" applyProtection="1">
      <alignment horizontal="center" vertical="center"/>
    </xf>
    <xf numFmtId="177" fontId="8" fillId="3" borderId="3" xfId="0" applyNumberFormat="1" applyFont="1" applyFill="1" applyBorder="1" applyAlignment="1" applyProtection="1">
      <alignment horizontal="center" vertical="center"/>
    </xf>
    <xf numFmtId="0" fontId="32" fillId="4" borderId="31" xfId="0" applyFont="1" applyFill="1" applyBorder="1" applyProtection="1">
      <alignment vertical="center"/>
      <protection hidden="1"/>
    </xf>
    <xf numFmtId="0" fontId="21" fillId="4" borderId="31" xfId="0" applyFont="1" applyFill="1" applyBorder="1" applyProtection="1">
      <alignment vertical="center"/>
      <protection hidden="1"/>
    </xf>
    <xf numFmtId="0" fontId="34" fillId="0" borderId="1" xfId="0" applyFont="1" applyBorder="1" applyAlignment="1" applyProtection="1">
      <alignment horizontal="left" vertical="center" wrapText="1"/>
    </xf>
    <xf numFmtId="0" fontId="4" fillId="0" borderId="0" xfId="0" applyFont="1" applyAlignment="1" applyProtection="1">
      <alignment horizontal="right" vertical="top"/>
    </xf>
    <xf numFmtId="0" fontId="7" fillId="0" borderId="0" xfId="0" applyFont="1" applyAlignment="1" applyProtection="1">
      <alignment horizontal="right" vertical="top"/>
    </xf>
    <xf numFmtId="0" fontId="0" fillId="0" borderId="0" xfId="0" applyAlignment="1" applyProtection="1">
      <alignment vertical="center" wrapText="1"/>
    </xf>
    <xf numFmtId="0" fontId="11" fillId="0" borderId="0" xfId="0" applyFont="1" applyBorder="1" applyAlignment="1" applyProtection="1">
      <alignment vertical="center" wrapText="1"/>
    </xf>
    <xf numFmtId="0" fontId="0" fillId="0" borderId="0" xfId="0" applyBorder="1" applyAlignment="1" applyProtection="1">
      <alignment vertical="center" wrapText="1"/>
    </xf>
    <xf numFmtId="0" fontId="16" fillId="0" borderId="2"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176" fontId="9" fillId="0" borderId="5" xfId="0" applyNumberFormat="1" applyFont="1" applyBorder="1" applyAlignment="1" applyProtection="1">
      <alignment horizontal="center" vertical="center"/>
    </xf>
    <xf numFmtId="178" fontId="10" fillId="0" borderId="5" xfId="0" applyNumberFormat="1" applyFont="1" applyBorder="1" applyAlignment="1" applyProtection="1">
      <alignment horizontal="center" vertical="center"/>
    </xf>
    <xf numFmtId="178" fontId="10" fillId="3" borderId="5" xfId="0" applyNumberFormat="1" applyFont="1" applyFill="1" applyBorder="1" applyAlignment="1" applyProtection="1">
      <alignment horizontal="center" vertical="center"/>
    </xf>
    <xf numFmtId="0" fontId="33" fillId="2" borderId="28" xfId="0" applyFont="1" applyFill="1" applyBorder="1" applyAlignment="1" applyProtection="1">
      <alignment vertical="center"/>
      <protection locked="0"/>
    </xf>
    <xf numFmtId="0" fontId="33" fillId="2" borderId="30" xfId="0" applyFont="1" applyFill="1" applyBorder="1" applyAlignment="1" applyProtection="1">
      <alignment vertical="center"/>
      <protection locked="0"/>
    </xf>
    <xf numFmtId="0" fontId="33" fillId="2" borderId="32" xfId="0" applyFont="1" applyFill="1" applyBorder="1" applyAlignment="1" applyProtection="1">
      <alignment vertical="center"/>
      <protection locked="0"/>
    </xf>
    <xf numFmtId="181" fontId="5" fillId="2" borderId="3" xfId="0" applyNumberFormat="1" applyFont="1" applyFill="1" applyBorder="1" applyAlignment="1" applyProtection="1">
      <alignment horizontal="center" vertical="center"/>
      <protection locked="0"/>
    </xf>
    <xf numFmtId="181" fontId="8" fillId="2" borderId="3" xfId="0" applyNumberFormat="1" applyFont="1" applyFill="1" applyBorder="1" applyAlignment="1" applyProtection="1">
      <alignment horizontal="center" vertical="center"/>
      <protection locked="0"/>
    </xf>
    <xf numFmtId="181" fontId="5" fillId="3" borderId="3" xfId="0" applyNumberFormat="1" applyFont="1" applyFill="1" applyBorder="1" applyAlignment="1" applyProtection="1">
      <alignment horizontal="center" vertical="center"/>
    </xf>
    <xf numFmtId="177" fontId="5" fillId="3" borderId="3" xfId="0" applyNumberFormat="1" applyFont="1" applyFill="1" applyBorder="1" applyAlignment="1" applyProtection="1">
      <alignment horizontal="center" vertical="center"/>
    </xf>
    <xf numFmtId="179" fontId="5" fillId="3" borderId="3" xfId="0" applyNumberFormat="1" applyFont="1" applyFill="1" applyBorder="1" applyAlignment="1" applyProtection="1">
      <alignment horizontal="center" vertical="center"/>
    </xf>
    <xf numFmtId="179" fontId="2" fillId="0" borderId="12" xfId="0" applyNumberFormat="1" applyFont="1" applyBorder="1" applyAlignment="1" applyProtection="1">
      <alignment horizontal="center" vertical="center" wrapText="1"/>
    </xf>
    <xf numFmtId="179" fontId="0" fillId="2" borderId="35" xfId="0" applyNumberFormat="1" applyFill="1" applyBorder="1" applyAlignment="1" applyProtection="1">
      <alignment horizontal="center" vertical="center"/>
      <protection locked="0"/>
    </xf>
    <xf numFmtId="179" fontId="0" fillId="2" borderId="21" xfId="0" applyNumberFormat="1" applyFill="1" applyBorder="1" applyAlignment="1" applyProtection="1">
      <alignment horizontal="center" vertical="center"/>
      <protection locked="0"/>
    </xf>
    <xf numFmtId="179" fontId="0" fillId="2" borderId="21" xfId="0" applyNumberFormat="1" applyFill="1" applyBorder="1" applyAlignment="1" applyProtection="1">
      <alignment horizontal="center" vertical="center" wrapText="1"/>
      <protection locked="0"/>
    </xf>
    <xf numFmtId="179" fontId="0" fillId="2" borderId="22" xfId="0" applyNumberFormat="1" applyFill="1" applyBorder="1" applyAlignment="1" applyProtection="1">
      <alignment horizontal="center" vertical="center"/>
      <protection locked="0"/>
    </xf>
    <xf numFmtId="179" fontId="0" fillId="2" borderId="12" xfId="0" applyNumberFormat="1" applyFill="1" applyBorder="1" applyAlignment="1" applyProtection="1">
      <alignment horizontal="center" vertical="center"/>
      <protection locked="0"/>
    </xf>
    <xf numFmtId="179" fontId="0" fillId="3" borderId="16" xfId="0" applyNumberFormat="1" applyFill="1" applyBorder="1" applyAlignment="1" applyProtection="1">
      <alignment horizontal="center" vertical="center"/>
    </xf>
    <xf numFmtId="179" fontId="0" fillId="2" borderId="11" xfId="0" applyNumberFormat="1" applyFill="1" applyBorder="1" applyAlignment="1" applyProtection="1">
      <alignment horizontal="center" vertical="center"/>
      <protection locked="0"/>
    </xf>
    <xf numFmtId="179" fontId="0" fillId="2" borderId="16" xfId="0" applyNumberFormat="1" applyFill="1" applyBorder="1" applyAlignment="1" applyProtection="1">
      <alignment horizontal="center" vertical="center" wrapText="1"/>
      <protection locked="0"/>
    </xf>
    <xf numFmtId="179" fontId="0" fillId="2" borderId="23" xfId="0" applyNumberFormat="1" applyFill="1" applyBorder="1" applyAlignment="1" applyProtection="1">
      <alignment horizontal="center" vertical="center"/>
      <protection locked="0"/>
    </xf>
    <xf numFmtId="179" fontId="0" fillId="2" borderId="14" xfId="0" applyNumberFormat="1" applyFill="1" applyBorder="1" applyAlignment="1" applyProtection="1">
      <alignment horizontal="center" vertical="center"/>
      <protection locked="0"/>
    </xf>
    <xf numFmtId="179" fontId="0" fillId="3" borderId="19" xfId="0" applyNumberFormat="1" applyFill="1" applyBorder="1" applyAlignment="1" applyProtection="1">
      <alignment horizontal="center" vertical="center"/>
    </xf>
    <xf numFmtId="179" fontId="0" fillId="2" borderId="10" xfId="0" applyNumberFormat="1" applyFill="1" applyBorder="1" applyAlignment="1" applyProtection="1">
      <alignment horizontal="center" vertical="center"/>
      <protection locked="0"/>
    </xf>
    <xf numFmtId="179" fontId="0" fillId="2" borderId="19" xfId="0" applyNumberFormat="1" applyFill="1" applyBorder="1" applyAlignment="1" applyProtection="1">
      <alignment horizontal="center" vertical="center" wrapText="1"/>
      <protection locked="0"/>
    </xf>
    <xf numFmtId="179" fontId="0" fillId="2" borderId="26" xfId="0" applyNumberFormat="1" applyFill="1" applyBorder="1" applyAlignment="1" applyProtection="1">
      <alignment horizontal="center" vertical="center"/>
      <protection locked="0"/>
    </xf>
    <xf numFmtId="179" fontId="0" fillId="2" borderId="13" xfId="0" applyNumberFormat="1" applyFill="1" applyBorder="1" applyAlignment="1" applyProtection="1">
      <alignment horizontal="center" vertical="center"/>
      <protection locked="0"/>
    </xf>
    <xf numFmtId="179" fontId="0" fillId="3" borderId="24" xfId="0" applyNumberFormat="1" applyFill="1" applyBorder="1" applyAlignment="1" applyProtection="1">
      <alignment horizontal="center" vertical="center"/>
    </xf>
    <xf numFmtId="179" fontId="0" fillId="2" borderId="9" xfId="0" applyNumberFormat="1" applyFill="1" applyBorder="1" applyAlignment="1" applyProtection="1">
      <alignment horizontal="center" vertical="center"/>
      <protection locked="0"/>
    </xf>
    <xf numFmtId="179" fontId="0" fillId="2" borderId="24" xfId="0" applyNumberFormat="1" applyFill="1" applyBorder="1" applyAlignment="1" applyProtection="1">
      <alignment horizontal="center" vertical="center" wrapText="1"/>
      <protection locked="0"/>
    </xf>
    <xf numFmtId="179" fontId="0" fillId="2" borderId="25" xfId="0" applyNumberFormat="1" applyFill="1" applyBorder="1" applyAlignment="1" applyProtection="1">
      <alignment horizontal="center" vertical="center"/>
      <protection locked="0"/>
    </xf>
    <xf numFmtId="179" fontId="9" fillId="0" borderId="7" xfId="0" applyNumberFormat="1" applyFont="1" applyBorder="1" applyAlignment="1" applyProtection="1">
      <alignment horizontal="center" vertical="center"/>
    </xf>
    <xf numFmtId="179" fontId="9" fillId="0" borderId="27" xfId="0" applyNumberFormat="1" applyFont="1" applyBorder="1" applyAlignment="1" applyProtection="1">
      <alignment horizontal="center" vertical="center"/>
    </xf>
    <xf numFmtId="179" fontId="9" fillId="0" borderId="37" xfId="0" applyNumberFormat="1" applyFont="1" applyBorder="1" applyAlignment="1" applyProtection="1">
      <alignment horizontal="center" vertical="center"/>
    </xf>
    <xf numFmtId="179" fontId="9" fillId="0" borderId="5" xfId="0" applyNumberFormat="1" applyFont="1" applyBorder="1" applyAlignment="1" applyProtection="1">
      <alignment horizontal="center" vertical="center"/>
    </xf>
    <xf numFmtId="179" fontId="9" fillId="0" borderId="34" xfId="0" applyNumberFormat="1" applyFont="1" applyBorder="1" applyAlignment="1" applyProtection="1">
      <alignment horizontal="center" vertical="center"/>
    </xf>
    <xf numFmtId="180" fontId="9" fillId="0" borderId="5" xfId="0" applyNumberFormat="1" applyFont="1" applyBorder="1" applyAlignment="1" applyProtection="1">
      <alignment horizontal="center" vertical="center"/>
    </xf>
    <xf numFmtId="0" fontId="21" fillId="0" borderId="0" xfId="0" applyFont="1" applyAlignment="1" applyProtection="1">
      <alignment vertical="center" wrapText="1"/>
    </xf>
    <xf numFmtId="0" fontId="0" fillId="0" borderId="0" xfId="0" applyAlignment="1" applyProtection="1">
      <alignment horizontal="right" vertical="center" wrapText="1"/>
      <protection locked="0"/>
    </xf>
    <xf numFmtId="0" fontId="2" fillId="0" borderId="0" xfId="0" applyFont="1" applyAlignment="1" applyProtection="1">
      <alignment horizontal="left" vertical="top" wrapText="1"/>
    </xf>
    <xf numFmtId="0" fontId="3" fillId="0" borderId="0" xfId="0" applyFont="1" applyAlignment="1" applyProtection="1">
      <alignment horizontal="left" vertical="center" wrapText="1"/>
    </xf>
    <xf numFmtId="0" fontId="28" fillId="0" borderId="8" xfId="0" applyFont="1" applyBorder="1" applyAlignment="1" applyProtection="1">
      <alignment vertical="center" wrapText="1"/>
    </xf>
    <xf numFmtId="0" fontId="31" fillId="0" borderId="8" xfId="0" applyFont="1" applyBorder="1" applyAlignment="1" applyProtection="1">
      <alignment vertical="center" wrapText="1"/>
    </xf>
    <xf numFmtId="0" fontId="0" fillId="0" borderId="0" xfId="0" applyAlignment="1" applyProtection="1">
      <alignment vertical="center" wrapText="1"/>
      <protection locked="0"/>
    </xf>
    <xf numFmtId="0" fontId="23" fillId="0" borderId="0" xfId="0" applyFont="1" applyAlignment="1" applyProtection="1">
      <alignment horizontal="left" vertical="center" wrapText="1"/>
    </xf>
    <xf numFmtId="0" fontId="24" fillId="0" borderId="0" xfId="0" applyFont="1" applyAlignment="1" applyProtection="1">
      <alignment horizontal="left" vertical="center" wrapText="1"/>
    </xf>
    <xf numFmtId="0" fontId="26" fillId="0" borderId="0" xfId="0" applyFont="1" applyBorder="1" applyAlignment="1" applyProtection="1">
      <alignment vertical="top" wrapText="1"/>
    </xf>
    <xf numFmtId="0" fontId="22" fillId="0" borderId="0" xfId="0" applyFont="1" applyAlignment="1" applyProtection="1">
      <alignment vertical="center" wrapText="1"/>
    </xf>
    <xf numFmtId="0" fontId="0" fillId="0" borderId="0" xfId="0"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P30"/>
  <sheetViews>
    <sheetView tabSelected="1" zoomScaleNormal="100" zoomScaleSheetLayoutView="95" workbookViewId="0">
      <selection activeCell="M1" sqref="M1:P1"/>
    </sheetView>
  </sheetViews>
  <sheetFormatPr defaultRowHeight="18" x14ac:dyDescent="0.55000000000000004"/>
  <cols>
    <col min="4" max="6" width="10.33203125" customWidth="1"/>
    <col min="7" max="7" width="10.25" customWidth="1"/>
    <col min="8" max="10" width="10.33203125" customWidth="1"/>
    <col min="11" max="16" width="13.58203125" customWidth="1"/>
  </cols>
  <sheetData>
    <row r="1" spans="2:16" ht="36" customHeight="1" x14ac:dyDescent="0.55000000000000004">
      <c r="B1" s="73" t="s">
        <v>9</v>
      </c>
      <c r="C1" s="74"/>
      <c r="D1" s="74"/>
      <c r="E1" s="74"/>
      <c r="F1" s="74"/>
      <c r="G1" s="74"/>
      <c r="H1" s="74"/>
      <c r="I1" s="21"/>
      <c r="J1" s="22"/>
      <c r="K1" s="68"/>
      <c r="L1" s="69"/>
      <c r="M1" s="72" t="s">
        <v>11</v>
      </c>
      <c r="N1" s="72"/>
      <c r="O1" s="72"/>
      <c r="P1" s="72"/>
    </row>
    <row r="2" spans="2:16" ht="24" customHeight="1" x14ac:dyDescent="0.55000000000000004">
      <c r="B2" s="76" t="s">
        <v>13</v>
      </c>
      <c r="C2" s="76"/>
      <c r="D2" s="76"/>
      <c r="E2" s="76"/>
      <c r="F2" s="76"/>
      <c r="G2" s="76"/>
      <c r="H2" s="76"/>
      <c r="I2" s="77"/>
      <c r="J2" s="77"/>
      <c r="K2" s="77"/>
      <c r="L2" s="77"/>
      <c r="M2" s="3" t="s">
        <v>12</v>
      </c>
      <c r="N2" s="67" t="s">
        <v>8</v>
      </c>
      <c r="O2" s="67"/>
      <c r="P2" s="67"/>
    </row>
    <row r="3" spans="2:16" ht="18.75" customHeight="1" x14ac:dyDescent="0.55000000000000004">
      <c r="B3" s="75" t="s">
        <v>10</v>
      </c>
      <c r="C3" s="75"/>
      <c r="D3" s="75"/>
      <c r="E3" s="75"/>
      <c r="F3" s="75"/>
      <c r="G3" s="75"/>
      <c r="H3" s="75"/>
      <c r="I3" s="23"/>
      <c r="J3" s="24"/>
      <c r="K3" s="24"/>
      <c r="L3" s="3"/>
      <c r="M3" s="3"/>
      <c r="N3" s="67"/>
      <c r="O3" s="67"/>
      <c r="P3" s="67"/>
    </row>
    <row r="4" spans="2:16" ht="5.25" customHeight="1" x14ac:dyDescent="0.55000000000000004">
      <c r="B4" s="75"/>
      <c r="C4" s="75"/>
      <c r="D4" s="75"/>
      <c r="E4" s="75"/>
      <c r="F4" s="75"/>
      <c r="G4" s="75"/>
      <c r="H4" s="75"/>
      <c r="I4" s="24"/>
      <c r="J4" s="24"/>
      <c r="K4" s="24"/>
      <c r="L4" s="3"/>
      <c r="M4" s="3"/>
      <c r="N4" s="3"/>
      <c r="O4" s="3"/>
      <c r="P4" s="3"/>
    </row>
    <row r="5" spans="2:16" ht="20.25" customHeight="1" thickBot="1" x14ac:dyDescent="0.6">
      <c r="B5" s="70" t="s">
        <v>7</v>
      </c>
      <c r="C5" s="71"/>
      <c r="D5" s="71"/>
      <c r="E5" s="71"/>
      <c r="F5" s="71"/>
      <c r="G5" s="25"/>
      <c r="H5" s="25"/>
      <c r="I5" s="25"/>
      <c r="J5" s="25"/>
      <c r="K5" s="25"/>
      <c r="L5" s="3"/>
      <c r="M5" s="3"/>
      <c r="N5" s="3"/>
      <c r="O5" s="3"/>
      <c r="P5" s="3"/>
    </row>
    <row r="6" spans="2:16" ht="78" customHeight="1" thickTop="1" thickBot="1" x14ac:dyDescent="0.6">
      <c r="B6" s="20" t="s">
        <v>30</v>
      </c>
      <c r="C6" s="4"/>
      <c r="D6" s="26" t="s">
        <v>20</v>
      </c>
      <c r="E6" s="26" t="s">
        <v>39</v>
      </c>
      <c r="F6" s="5" t="s">
        <v>14</v>
      </c>
      <c r="G6" s="6" t="s">
        <v>15</v>
      </c>
      <c r="H6" s="6" t="s">
        <v>16</v>
      </c>
      <c r="I6" s="6" t="s">
        <v>19</v>
      </c>
      <c r="J6" s="7" t="s">
        <v>17</v>
      </c>
      <c r="K6" s="27" t="s">
        <v>31</v>
      </c>
      <c r="L6" s="28" t="s">
        <v>32</v>
      </c>
      <c r="M6" s="8" t="s">
        <v>18</v>
      </c>
      <c r="N6" s="9" t="s">
        <v>35</v>
      </c>
      <c r="O6" s="8" t="s">
        <v>36</v>
      </c>
      <c r="P6" s="10" t="s">
        <v>37</v>
      </c>
    </row>
    <row r="7" spans="2:16" ht="23" thickTop="1" x14ac:dyDescent="0.55000000000000004">
      <c r="B7" s="32" t="s">
        <v>29</v>
      </c>
      <c r="C7" s="11" t="s">
        <v>2</v>
      </c>
      <c r="D7" s="1"/>
      <c r="E7" s="1"/>
      <c r="F7" s="17">
        <v>2.6190000000000002</v>
      </c>
      <c r="G7" s="35"/>
      <c r="H7" s="38" t="str">
        <f>IF(G7="","",D7/G7*2.619/1000)</f>
        <v/>
      </c>
      <c r="I7" s="37" t="str">
        <f>IF(OR(D7="",E7=""),"",D7/E7)</f>
        <v/>
      </c>
      <c r="J7" s="39" t="str">
        <f>IF(E7="","",E7*2.619/1000)</f>
        <v/>
      </c>
      <c r="K7" s="40" t="str">
        <f>IF(AND(H7&lt;&gt;"",J7&lt;&gt;""),+H7-J7,"")</f>
        <v/>
      </c>
      <c r="L7" s="41"/>
      <c r="M7" s="40" t="str">
        <f>IF(AND(K7&lt;&gt;"",L7&lt;&gt;""),K7-L7,"")</f>
        <v/>
      </c>
      <c r="N7" s="42"/>
      <c r="O7" s="43"/>
      <c r="P7" s="44"/>
    </row>
    <row r="8" spans="2:16" ht="22.5" x14ac:dyDescent="0.55000000000000004">
      <c r="B8" s="33" t="s">
        <v>29</v>
      </c>
      <c r="C8" s="12" t="s">
        <v>3</v>
      </c>
      <c r="D8" s="1"/>
      <c r="E8" s="1"/>
      <c r="F8" s="17">
        <v>2.6190000000000002</v>
      </c>
      <c r="G8" s="35"/>
      <c r="H8" s="38" t="str">
        <f>IF(G8="","",D8/G8*2.619/1000)</f>
        <v/>
      </c>
      <c r="I8" s="37" t="str">
        <f t="shared" ref="I8:I15" si="0">IF(OR(D8="",E8=""),"",D8/E8)</f>
        <v/>
      </c>
      <c r="J8" s="39" t="str">
        <f>IF(E8="","",E8*2.619/1000)</f>
        <v/>
      </c>
      <c r="K8" s="40" t="str">
        <f t="shared" ref="K8:K15" si="1">IF(AND(H8&lt;&gt;"",J8&lt;&gt;""),+H8-J8,"")</f>
        <v/>
      </c>
      <c r="L8" s="45"/>
      <c r="M8" s="46" t="str">
        <f t="shared" ref="M8:M15" si="2">IF(AND(K8&lt;&gt;"",L8&lt;&gt;""),K8-L8,"")</f>
        <v/>
      </c>
      <c r="N8" s="47"/>
      <c r="O8" s="48"/>
      <c r="P8" s="49"/>
    </row>
    <row r="9" spans="2:16" ht="22.5" x14ac:dyDescent="0.55000000000000004">
      <c r="B9" s="33" t="s">
        <v>29</v>
      </c>
      <c r="C9" s="12" t="s">
        <v>4</v>
      </c>
      <c r="D9" s="1"/>
      <c r="E9" s="1"/>
      <c r="F9" s="17">
        <v>2.6190000000000002</v>
      </c>
      <c r="G9" s="35"/>
      <c r="H9" s="38" t="str">
        <f t="shared" ref="H9:H15" si="3">IF(G9="","",D9/G9*2.619/1000)</f>
        <v/>
      </c>
      <c r="I9" s="37" t="str">
        <f t="shared" si="0"/>
        <v/>
      </c>
      <c r="J9" s="39" t="str">
        <f t="shared" ref="J9:J15" si="4">IF(E9="","",E9*2.619/1000)</f>
        <v/>
      </c>
      <c r="K9" s="40" t="str">
        <f t="shared" si="1"/>
        <v/>
      </c>
      <c r="L9" s="45"/>
      <c r="M9" s="46" t="str">
        <f t="shared" si="2"/>
        <v/>
      </c>
      <c r="N9" s="47"/>
      <c r="O9" s="48"/>
      <c r="P9" s="49"/>
    </row>
    <row r="10" spans="2:16" ht="22.5" x14ac:dyDescent="0.55000000000000004">
      <c r="B10" s="33" t="s">
        <v>29</v>
      </c>
      <c r="C10" s="12" t="s">
        <v>5</v>
      </c>
      <c r="D10" s="1"/>
      <c r="E10" s="1"/>
      <c r="F10" s="17">
        <v>2.6190000000000002</v>
      </c>
      <c r="G10" s="35"/>
      <c r="H10" s="38" t="str">
        <f t="shared" si="3"/>
        <v/>
      </c>
      <c r="I10" s="37" t="str">
        <f>IF(OR(D10="",E10=""),"",D10/E10)</f>
        <v/>
      </c>
      <c r="J10" s="39" t="str">
        <f t="shared" si="4"/>
        <v/>
      </c>
      <c r="K10" s="40" t="str">
        <f t="shared" si="1"/>
        <v/>
      </c>
      <c r="L10" s="45"/>
      <c r="M10" s="46" t="str">
        <f t="shared" si="2"/>
        <v/>
      </c>
      <c r="N10" s="47"/>
      <c r="O10" s="48"/>
      <c r="P10" s="49"/>
    </row>
    <row r="11" spans="2:16" ht="22.5" x14ac:dyDescent="0.55000000000000004">
      <c r="B11" s="33" t="s">
        <v>29</v>
      </c>
      <c r="C11" s="12" t="s">
        <v>6</v>
      </c>
      <c r="D11" s="1"/>
      <c r="E11" s="1"/>
      <c r="F11" s="17">
        <v>2.6190000000000002</v>
      </c>
      <c r="G11" s="35"/>
      <c r="H11" s="38" t="str">
        <f>IF(G11="","",D11/G11*2.619/1000)</f>
        <v/>
      </c>
      <c r="I11" s="37" t="str">
        <f t="shared" si="0"/>
        <v/>
      </c>
      <c r="J11" s="39" t="str">
        <f t="shared" si="4"/>
        <v/>
      </c>
      <c r="K11" s="40" t="str">
        <f t="shared" si="1"/>
        <v/>
      </c>
      <c r="L11" s="45"/>
      <c r="M11" s="46" t="str">
        <f t="shared" si="2"/>
        <v/>
      </c>
      <c r="N11" s="47"/>
      <c r="O11" s="48"/>
      <c r="P11" s="49"/>
    </row>
    <row r="12" spans="2:16" ht="22.5" x14ac:dyDescent="0.55000000000000004">
      <c r="B12" s="33" t="s">
        <v>29</v>
      </c>
      <c r="C12" s="12" t="s">
        <v>24</v>
      </c>
      <c r="D12" s="2"/>
      <c r="E12" s="2"/>
      <c r="F12" s="17">
        <v>2.6190000000000002</v>
      </c>
      <c r="G12" s="36"/>
      <c r="H12" s="38" t="str">
        <f t="shared" si="3"/>
        <v/>
      </c>
      <c r="I12" s="37" t="str">
        <f t="shared" si="0"/>
        <v/>
      </c>
      <c r="J12" s="39" t="str">
        <f t="shared" si="4"/>
        <v/>
      </c>
      <c r="K12" s="40" t="str">
        <f t="shared" si="1"/>
        <v/>
      </c>
      <c r="L12" s="50"/>
      <c r="M12" s="51" t="str">
        <f t="shared" si="2"/>
        <v/>
      </c>
      <c r="N12" s="52"/>
      <c r="O12" s="53"/>
      <c r="P12" s="54"/>
    </row>
    <row r="13" spans="2:16" ht="22.5" x14ac:dyDescent="0.55000000000000004">
      <c r="B13" s="33" t="s">
        <v>29</v>
      </c>
      <c r="C13" s="12" t="s">
        <v>25</v>
      </c>
      <c r="D13" s="2"/>
      <c r="E13" s="2"/>
      <c r="F13" s="17">
        <v>2.6190000000000002</v>
      </c>
      <c r="G13" s="36"/>
      <c r="H13" s="38" t="str">
        <f t="shared" si="3"/>
        <v/>
      </c>
      <c r="I13" s="37" t="str">
        <f t="shared" si="0"/>
        <v/>
      </c>
      <c r="J13" s="39" t="str">
        <f t="shared" si="4"/>
        <v/>
      </c>
      <c r="K13" s="40" t="str">
        <f t="shared" si="1"/>
        <v/>
      </c>
      <c r="L13" s="45"/>
      <c r="M13" s="46" t="str">
        <f t="shared" si="2"/>
        <v/>
      </c>
      <c r="N13" s="47"/>
      <c r="O13" s="48"/>
      <c r="P13" s="49"/>
    </row>
    <row r="14" spans="2:16" ht="22.5" x14ac:dyDescent="0.55000000000000004">
      <c r="B14" s="33" t="s">
        <v>29</v>
      </c>
      <c r="C14" s="12" t="s">
        <v>26</v>
      </c>
      <c r="D14" s="2"/>
      <c r="E14" s="2"/>
      <c r="F14" s="17">
        <v>2.6190000000000002</v>
      </c>
      <c r="G14" s="36"/>
      <c r="H14" s="38" t="str">
        <f t="shared" si="3"/>
        <v/>
      </c>
      <c r="I14" s="37" t="str">
        <f t="shared" si="0"/>
        <v/>
      </c>
      <c r="J14" s="39" t="str">
        <f t="shared" si="4"/>
        <v/>
      </c>
      <c r="K14" s="40" t="str">
        <f t="shared" si="1"/>
        <v/>
      </c>
      <c r="L14" s="45"/>
      <c r="M14" s="46" t="str">
        <f t="shared" si="2"/>
        <v/>
      </c>
      <c r="N14" s="47"/>
      <c r="O14" s="48"/>
      <c r="P14" s="49"/>
    </row>
    <row r="15" spans="2:16" ht="22.5" x14ac:dyDescent="0.55000000000000004">
      <c r="B15" s="33" t="s">
        <v>29</v>
      </c>
      <c r="C15" s="12" t="s">
        <v>27</v>
      </c>
      <c r="D15" s="2"/>
      <c r="E15" s="2"/>
      <c r="F15" s="17">
        <v>2.6190000000000002</v>
      </c>
      <c r="G15" s="36"/>
      <c r="H15" s="38" t="str">
        <f t="shared" si="3"/>
        <v/>
      </c>
      <c r="I15" s="37" t="str">
        <f t="shared" si="0"/>
        <v/>
      </c>
      <c r="J15" s="39" t="str">
        <f t="shared" si="4"/>
        <v/>
      </c>
      <c r="K15" s="40" t="str">
        <f t="shared" si="1"/>
        <v/>
      </c>
      <c r="L15" s="45"/>
      <c r="M15" s="46" t="str">
        <f t="shared" si="2"/>
        <v/>
      </c>
      <c r="N15" s="47"/>
      <c r="O15" s="48"/>
      <c r="P15" s="49"/>
    </row>
    <row r="16" spans="2:16" ht="23" thickBot="1" x14ac:dyDescent="0.6">
      <c r="B16" s="34" t="s">
        <v>29</v>
      </c>
      <c r="C16" s="13" t="s">
        <v>28</v>
      </c>
      <c r="D16" s="2"/>
      <c r="E16" s="2"/>
      <c r="F16" s="17">
        <v>2.6190000000000002</v>
      </c>
      <c r="G16" s="36"/>
      <c r="H16" s="38" t="str">
        <f>IF(G16="","",D16/G16*2.619/1000)</f>
        <v/>
      </c>
      <c r="I16" s="37" t="str">
        <f>IF(OR(D16="",E16=""),"",D16/E16)</f>
        <v/>
      </c>
      <c r="J16" s="39" t="str">
        <f>IF(E16="","",E16*2.619/1000)</f>
        <v/>
      </c>
      <c r="K16" s="40" t="str">
        <f>IF(AND(H16&lt;&gt;"",J16&lt;&gt;""),+H16-J16,"")</f>
        <v/>
      </c>
      <c r="L16" s="55"/>
      <c r="M16" s="56" t="str">
        <f>IF(AND(K16&lt;&gt;"",L16&lt;&gt;""),K16-L16,"")</f>
        <v/>
      </c>
      <c r="N16" s="57"/>
      <c r="O16" s="58"/>
      <c r="P16" s="59"/>
    </row>
    <row r="17" spans="2:16" ht="23.5" thickTop="1" thickBot="1" x14ac:dyDescent="0.6">
      <c r="B17" s="14"/>
      <c r="C17" s="15" t="s">
        <v>1</v>
      </c>
      <c r="D17" s="29" t="str">
        <f>IF(SUM(D7:D16)=0,"",SUM(D7:D16))</f>
        <v/>
      </c>
      <c r="E17" s="29" t="str">
        <f>IF(SUM(E7:E16)=0,"",SUM(E7:E16))</f>
        <v/>
      </c>
      <c r="F17" s="16" t="s">
        <v>0</v>
      </c>
      <c r="G17" s="30" t="s">
        <v>34</v>
      </c>
      <c r="H17" s="65" t="str">
        <f>IF(SUM(H7:H16)=0,"",SUM(H7:H16))</f>
        <v/>
      </c>
      <c r="I17" s="31" t="s">
        <v>33</v>
      </c>
      <c r="J17" s="60" t="str">
        <f t="shared" ref="J17:O17" si="5">IF(SUM(J7:J16)=0,"",SUM(J7:J16))</f>
        <v/>
      </c>
      <c r="K17" s="61" t="str">
        <f t="shared" si="5"/>
        <v/>
      </c>
      <c r="L17" s="62" t="str">
        <f t="shared" si="5"/>
        <v/>
      </c>
      <c r="M17" s="63" t="str">
        <f>IF(SUM(M7:M16)=0,"",SUM(M7:M16))</f>
        <v/>
      </c>
      <c r="N17" s="63" t="str">
        <f>IF(SUM(N7:N16)=0,"",SUM(N7:N16))</f>
        <v/>
      </c>
      <c r="O17" s="63" t="str">
        <f t="shared" si="5"/>
        <v/>
      </c>
      <c r="P17" s="64" t="str">
        <f>IF(SUM(P7:P16)=0,"",SUM(P7:P16))</f>
        <v/>
      </c>
    </row>
    <row r="18" spans="2:16" ht="18.5" thickTop="1" x14ac:dyDescent="0.55000000000000004">
      <c r="B18" s="66" t="s">
        <v>38</v>
      </c>
      <c r="C18" s="66"/>
      <c r="D18" s="66"/>
      <c r="E18" s="66"/>
      <c r="F18" s="66"/>
      <c r="G18" s="66"/>
      <c r="H18" s="66"/>
      <c r="I18" s="66"/>
      <c r="J18" s="66"/>
      <c r="K18" s="66"/>
      <c r="L18" s="66"/>
      <c r="M18" s="66"/>
      <c r="N18" s="66"/>
      <c r="O18" s="66"/>
      <c r="P18" s="66"/>
    </row>
    <row r="19" spans="2:16" x14ac:dyDescent="0.55000000000000004">
      <c r="B19" s="66"/>
      <c r="C19" s="66"/>
      <c r="D19" s="66"/>
      <c r="E19" s="66"/>
      <c r="F19" s="66"/>
      <c r="G19" s="66"/>
      <c r="H19" s="66"/>
      <c r="I19" s="66"/>
      <c r="J19" s="66"/>
      <c r="K19" s="66"/>
      <c r="L19" s="66"/>
      <c r="M19" s="66"/>
      <c r="N19" s="66"/>
      <c r="O19" s="66"/>
      <c r="P19" s="66"/>
    </row>
    <row r="20" spans="2:16" ht="9.75" customHeight="1" x14ac:dyDescent="0.55000000000000004">
      <c r="B20" s="66"/>
      <c r="C20" s="66"/>
      <c r="D20" s="66"/>
      <c r="E20" s="66"/>
      <c r="F20" s="66"/>
      <c r="G20" s="66"/>
      <c r="H20" s="66"/>
      <c r="I20" s="66"/>
      <c r="J20" s="66"/>
      <c r="K20" s="66"/>
      <c r="L20" s="66"/>
      <c r="M20" s="66"/>
      <c r="N20" s="66"/>
      <c r="O20" s="66"/>
      <c r="P20" s="66"/>
    </row>
    <row r="21" spans="2:16" ht="18.75" customHeight="1" x14ac:dyDescent="0.55000000000000004">
      <c r="B21" s="66"/>
      <c r="C21" s="66"/>
      <c r="D21" s="66"/>
      <c r="E21" s="66"/>
      <c r="F21" s="66"/>
      <c r="G21" s="66"/>
      <c r="H21" s="66"/>
      <c r="I21" s="66"/>
      <c r="J21" s="66"/>
      <c r="K21" s="66"/>
      <c r="L21" s="66"/>
      <c r="M21" s="66"/>
      <c r="N21" s="66"/>
      <c r="O21" s="66"/>
      <c r="P21" s="66"/>
    </row>
    <row r="22" spans="2:16" x14ac:dyDescent="0.55000000000000004">
      <c r="B22" s="3"/>
      <c r="C22" s="3"/>
      <c r="D22" s="3"/>
      <c r="E22" s="3"/>
      <c r="F22" s="3"/>
      <c r="G22" s="3"/>
      <c r="H22" s="3"/>
      <c r="I22" s="3"/>
      <c r="J22" s="3"/>
      <c r="K22" s="3"/>
      <c r="L22" s="3"/>
      <c r="M22" s="3"/>
      <c r="N22" s="3"/>
      <c r="O22" s="3"/>
      <c r="P22" s="3"/>
    </row>
    <row r="23" spans="2:16" hidden="1" x14ac:dyDescent="0.55000000000000004">
      <c r="B23" s="3"/>
      <c r="C23" s="3"/>
      <c r="D23" s="3"/>
      <c r="E23" s="3"/>
      <c r="F23" s="3"/>
      <c r="G23" s="3"/>
      <c r="H23" s="3"/>
      <c r="I23" s="3"/>
      <c r="J23" s="3"/>
      <c r="K23" s="3"/>
      <c r="L23" s="3"/>
      <c r="M23" s="3"/>
      <c r="N23" s="3"/>
      <c r="O23" s="3"/>
      <c r="P23" s="18" t="s">
        <v>29</v>
      </c>
    </row>
    <row r="24" spans="2:16" hidden="1" x14ac:dyDescent="0.55000000000000004">
      <c r="B24" s="3"/>
      <c r="C24" s="3"/>
      <c r="D24" s="3"/>
      <c r="E24" s="3"/>
      <c r="F24" s="3"/>
      <c r="G24" s="3"/>
      <c r="H24" s="3"/>
      <c r="I24" s="3"/>
      <c r="J24" s="3"/>
      <c r="K24" s="3"/>
      <c r="L24" s="3"/>
      <c r="M24" s="3"/>
      <c r="N24" s="3"/>
      <c r="O24" s="3"/>
      <c r="P24" s="19" t="s">
        <v>21</v>
      </c>
    </row>
    <row r="25" spans="2:16" hidden="1" x14ac:dyDescent="0.55000000000000004">
      <c r="B25" s="3"/>
      <c r="C25" s="3"/>
      <c r="D25" s="3"/>
      <c r="E25" s="3"/>
      <c r="F25" s="3"/>
      <c r="G25" s="3"/>
      <c r="H25" s="3"/>
      <c r="I25" s="3"/>
      <c r="J25" s="3"/>
      <c r="K25" s="3"/>
      <c r="L25" s="3"/>
      <c r="M25" s="3"/>
      <c r="N25" s="3"/>
      <c r="O25" s="3"/>
      <c r="P25" s="19" t="s">
        <v>22</v>
      </c>
    </row>
    <row r="26" spans="2:16" hidden="1" x14ac:dyDescent="0.55000000000000004">
      <c r="B26" s="3"/>
      <c r="C26" s="3"/>
      <c r="D26" s="3"/>
      <c r="E26" s="3"/>
      <c r="F26" s="3"/>
      <c r="G26" s="3"/>
      <c r="H26" s="3"/>
      <c r="I26" s="3"/>
      <c r="J26" s="3"/>
      <c r="K26" s="3"/>
      <c r="L26" s="3"/>
      <c r="M26" s="3"/>
      <c r="N26" s="3"/>
      <c r="O26" s="3"/>
      <c r="P26" s="19" t="s">
        <v>23</v>
      </c>
    </row>
    <row r="27" spans="2:16" x14ac:dyDescent="0.55000000000000004">
      <c r="B27" s="3"/>
      <c r="C27" s="3"/>
      <c r="D27" s="3"/>
      <c r="E27" s="3"/>
      <c r="F27" s="3"/>
      <c r="G27" s="3"/>
      <c r="H27" s="3"/>
      <c r="I27" s="3"/>
      <c r="J27" s="3"/>
      <c r="K27" s="3"/>
      <c r="L27" s="3"/>
      <c r="M27" s="3"/>
      <c r="N27" s="3"/>
      <c r="O27" s="3"/>
      <c r="P27" s="3"/>
    </row>
    <row r="28" spans="2:16" x14ac:dyDescent="0.55000000000000004">
      <c r="B28" s="3"/>
      <c r="C28" s="3"/>
      <c r="D28" s="3"/>
      <c r="E28" s="3"/>
      <c r="F28" s="3"/>
      <c r="G28" s="3"/>
      <c r="H28" s="3"/>
      <c r="I28" s="3"/>
      <c r="J28" s="3"/>
      <c r="K28" s="3"/>
      <c r="L28" s="3"/>
      <c r="M28" s="3"/>
      <c r="N28" s="3"/>
      <c r="O28" s="3"/>
      <c r="P28" s="3"/>
    </row>
    <row r="29" spans="2:16" x14ac:dyDescent="0.55000000000000004">
      <c r="B29" s="3"/>
      <c r="C29" s="3"/>
      <c r="D29" s="3"/>
      <c r="E29" s="3"/>
      <c r="F29" s="3"/>
      <c r="G29" s="3"/>
      <c r="H29" s="3"/>
      <c r="I29" s="3"/>
      <c r="J29" s="3"/>
      <c r="K29" s="3"/>
      <c r="L29" s="3"/>
      <c r="M29" s="3"/>
      <c r="N29" s="3"/>
      <c r="O29" s="3"/>
      <c r="P29" s="3"/>
    </row>
    <row r="30" spans="2:16" x14ac:dyDescent="0.55000000000000004">
      <c r="B30" s="3"/>
      <c r="C30" s="3"/>
      <c r="D30" s="3"/>
      <c r="E30" s="3"/>
      <c r="F30" s="3"/>
      <c r="G30" s="3"/>
      <c r="H30" s="3"/>
      <c r="I30" s="3"/>
      <c r="J30" s="3"/>
      <c r="K30" s="3"/>
      <c r="L30" s="3"/>
      <c r="M30" s="3"/>
      <c r="N30" s="3"/>
      <c r="O30" s="3"/>
      <c r="P30" s="3"/>
    </row>
  </sheetData>
  <sheetProtection password="CC23" sheet="1" objects="1" scenarios="1" selectLockedCells="1"/>
  <mergeCells count="8">
    <mergeCell ref="B18:P21"/>
    <mergeCell ref="N2:P3"/>
    <mergeCell ref="K1:L1"/>
    <mergeCell ref="B5:F5"/>
    <mergeCell ref="M1:P1"/>
    <mergeCell ref="B1:H1"/>
    <mergeCell ref="B3:H4"/>
    <mergeCell ref="B2:L2"/>
  </mergeCells>
  <phoneticPr fontId="1"/>
  <dataValidations count="1">
    <dataValidation type="list" allowBlank="1" showInputMessage="1" showErrorMessage="1" sqref="B7:B16" xr:uid="{00000000-0002-0000-0000-000000000000}">
      <formula1>$P$23:$P$26</formula1>
    </dataValidation>
  </dataValidations>
  <pageMargins left="0.25" right="0.25" top="0.75" bottom="0.75" header="0.3" footer="0.3"/>
  <pageSetup paperSize="9" scale="6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車両入替用計算シート</vt:lpstr>
      <vt:lpstr>車両入替用計算シート!Print_Area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浅野悦男</dc:creator>
  <cp:lastModifiedBy>kawamura</cp:lastModifiedBy>
  <cp:lastPrinted>2017-04-13T02:00:02Z</cp:lastPrinted>
  <dcterms:created xsi:type="dcterms:W3CDTF">2017-01-05T05:05:24Z</dcterms:created>
  <dcterms:modified xsi:type="dcterms:W3CDTF">2021-01-18T07:56:48Z</dcterms:modified>
</cp:coreProperties>
</file>