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915" activeTab="0"/>
  </bookViews>
  <sheets>
    <sheet name="実施計画書　添付資料１" sheetId="1" r:id="rId1"/>
    <sheet name="実施計画書　添付資料２" sheetId="2" r:id="rId2"/>
  </sheets>
  <definedNames>
    <definedName name="_xlnm.Print_Area" localSheetId="0">'実施計画書　添付資料１'!$A$1:$H$32</definedName>
    <definedName name="_xlnm.Print_Area" localSheetId="1">'実施計画書　添付資料２'!$A$1:$H$29</definedName>
    <definedName name="番号" localSheetId="0">#REF!</definedName>
    <definedName name="番号">#REF!</definedName>
  </definedNames>
  <calcPr fullCalcOnLoad="1"/>
</workbook>
</file>

<file path=xl/sharedStrings.xml><?xml version="1.0" encoding="utf-8"?>
<sst xmlns="http://schemas.openxmlformats.org/spreadsheetml/2006/main" count="198" uniqueCount="103">
  <si>
    <t>（注）裏面の記入要領に従い記入してください。</t>
  </si>
  <si>
    <t>記入要領</t>
  </si>
  <si>
    <t>CO2削減効果計算書</t>
  </si>
  <si>
    <t>記入事項・用語</t>
  </si>
  <si>
    <t>説明</t>
  </si>
  <si>
    <t>（　　　　　）枚中</t>
  </si>
  <si>
    <t>（　　　　　）枚目</t>
  </si>
  <si>
    <t>（　　　）枚中（　　　）枚目</t>
  </si>
  <si>
    <t>適用</t>
  </si>
  <si>
    <t>検出方式</t>
  </si>
  <si>
    <t>選別方式</t>
  </si>
  <si>
    <t>kW</t>
  </si>
  <si>
    <t>％</t>
  </si>
  <si>
    <t>kWh/年</t>
  </si>
  <si>
    <t>日/年</t>
  </si>
  <si>
    <t>選別対象物</t>
  </si>
  <si>
    <t>選別純度</t>
  </si>
  <si>
    <t>回収率</t>
  </si>
  <si>
    <t>選別品目数、選別品目</t>
  </si>
  <si>
    <t>―</t>
  </si>
  <si>
    <t>t/年</t>
  </si>
  <si>
    <t>複数樹脂同時選別設備</t>
  </si>
  <si>
    <t>容器包装プラスチック、廃家電や廃自動車のシュレッダーダスト等、選別する対象を記入してください。</t>
  </si>
  <si>
    <t>今回導入設備の時間当たりの定格処理能力（t/h）を記入してください。</t>
  </si>
  <si>
    <t>今回導入設備の選別方式（エア式又はパドル式）を記入してください。</t>
  </si>
  <si>
    <t>定常時の1日の計画の稼働時間を記入してください。</t>
  </si>
  <si>
    <t xml:space="preserve">（注１）エクセルシートをダウンロードして用いる場合は自動的に計算又は入力されます。
</t>
  </si>
  <si>
    <t>円</t>
  </si>
  <si>
    <t>年</t>
  </si>
  <si>
    <t>②時間当り処理量</t>
  </si>
  <si>
    <t>④実消費電力の率</t>
  </si>
  <si>
    <t>⑤1日稼働時間</t>
  </si>
  <si>
    <t>⑥年間稼働日数</t>
  </si>
  <si>
    <t>年間処理量（注１）</t>
  </si>
  <si>
    <t>③×④×⑤×⑥÷100の結果を記入してください。</t>
  </si>
  <si>
    <t>異なる数種類の複数樹脂同時選別設備を導入する場合、１枚に記入しきれず、複数シートに記入した場合に、何枚中
何枚目かを（　　　　）内に記入してください。
なお、型の同じ複数の装置の導入の場合は、適用欄にその旨記入し、各欄には合計値等を記入することも可能です。</t>
  </si>
  <si>
    <t>実施計画書添付資料１</t>
  </si>
  <si>
    <t>①補助対象経費の総支出予定額</t>
  </si>
  <si>
    <t>補助対象設備の導入のために必要な見込み額（補助金額と自己負担額の合計額）を記入してください。</t>
  </si>
  <si>
    <t>今回補助対象設備（選別設備部コンベア、その他附属物含む）の定格電力を記入してください。</t>
  </si>
  <si>
    <t>回収する選別品目数及び選別品目を改修前、改修後に分けて記入してください。
記入例　　改修前＜選別品目数：２選別×２回＝３選別、選別品目：PE、PP、その他＞
　　　　　　  改修後＜選別品目数：３選別、選別品目：PE、PP、その他＞　
新設の場合は「改修後」を「新設」として同じ内容を記入してください。
改修前、改修後の選別・処理フロー図を添付してください。</t>
  </si>
  <si>
    <t>今回導入設備が回収する選別品目毎の実現可能な選別純度を記入してください。</t>
  </si>
  <si>
    <t>今回導入設備が回収する選別品目毎の実現可能な回収率を記入してください。</t>
  </si>
  <si>
    <t>項　　　　　　目</t>
  </si>
  <si>
    <t>①　複数樹脂同時選別設備導入事業</t>
  </si>
  <si>
    <t>減価償却資産の耐用年数等に関する省令別表第二の２４その他の製造業用設備（９年）を適用します。</t>
  </si>
  <si>
    <t>実施計画書添付資料２</t>
  </si>
  <si>
    <t>　型の異なる数種類の非鉄金属高度選別設備を導入する場合、１枚に記入しきれず、複数シートに記入した場合に、何枚中何枚目かを
  （　　　　）内に記入してください。
　なお、型の同じ複数の装置の導入の場合は、適用欄にその旨記入し、各欄には合計値等を記入することも可能です。</t>
  </si>
  <si>
    <t>省CO2型リサイクル
高度化設備</t>
  </si>
  <si>
    <t>―</t>
  </si>
  <si>
    <t>廃家電や廃自動車のシュレッダーダスト等、選別する対象を記入してください。</t>
  </si>
  <si>
    <t>回収する選別品目数及び選別品目を改修前、改修後に分けて記入してください。
記入例　　改修前＜選別品目数：２選別×２回＝３選別、選別品目：鉄、導電産物（ミックスメタル）、非導電産物（プラ・ゴム・木等＞
　　　　　　  改修後＜選別品目数：４選別、選別品目：アルミ合金、導電産物（アルミを除くミックスメタル）、鉄、非導電産物（プラ・
　　　　　　　ゴム・木等）＞　 
新設の場合は「改修後」を「新設」として同じ内容を記入してください。
改修前、改修後の選別・処理フロー図を添付してください。</t>
  </si>
  <si>
    <t>％</t>
  </si>
  <si>
    <t>今回導入設備が回収する高度選別対象品目（アルミ、銅等）の実現可能な選別純度を記入してください。</t>
  </si>
  <si>
    <t>今回導入設備が回収する高度選別対象品目（アルミ、銅等）の実現可能な回収率を記入してください。</t>
  </si>
  <si>
    <t>⑦今回導入設備による金属選別量</t>
  </si>
  <si>
    <t>kg/年</t>
  </si>
  <si>
    <t>今回導入する高度選別設備で選別するアルミ、銅等の年間の実現可能な回収する選別量を算定し記入してください。
算定根拠を別紙で提出してください。</t>
  </si>
  <si>
    <t>⑧省略できる精錬工程のCO2排出量</t>
  </si>
  <si>
    <t>⑨今回導入設備年間実消費電力量
（注１）</t>
  </si>
  <si>
    <t>⑩CO2係数（電力）</t>
  </si>
  <si>
    <t>⑪CO2削減量（注１）</t>
  </si>
  <si>
    <t>（⑦×⑧－⑨×⑩）÷1000の結果を記入してください。</t>
  </si>
  <si>
    <t>⑫耐用年数</t>
  </si>
  <si>
    <t>費用対効果（注1）</t>
  </si>
  <si>
    <t>③今回補助対象設備の定格電力</t>
  </si>
  <si>
    <t>③今回補助対象定格設備の定格電力</t>
  </si>
  <si>
    <t>t/h</t>
  </si>
  <si>
    <t>t/h</t>
  </si>
  <si>
    <t>今回導入する高度選別設備でアルミ、銅等を高度選別し、純度を高めることにより、精錬工程の一部を省略できます。例えば、スクラップアルミ合金から目的のアルミ合金を高純度で選別することにより自溶炉（溶解工程）を省略できる。この省略できるエネルギーにより排出されるCO2量が高度選別により削減できることになります。
アルミの高度選別で自溶炉の工程が省略でき場合は、省略できる精錬工程のCO２排出量は0.309kgCO2/kgとします。
銅については、高度選別を行うことで省略できる精錬工程のCO２排出量を算定し記入してください。精錬工程が複数省略できる場合はその合計CO2排出量を算定し記入してください。省略できる精錬工程におけるCO２排出量の根拠を別紙で提出してください。</t>
  </si>
  <si>
    <t>①÷(⑪×⑫)の結果を記入してください。</t>
  </si>
  <si>
    <t>②×⑤×⑥×90％（実処理量の率）の結果を記入してください。
ただし、年間の処理量が推定できる場合は、推定年間処理量を記入してください。</t>
  </si>
  <si>
    <t>②×⑤×⑥×90％（実処理量の率）の結果を記入してください。</t>
  </si>
  <si>
    <t>実際の運転時は一般に定格電力より小さい電力で運転します。実際の運転時の電力（消費電力）と定格電力の比率を実消費電力の率とします。今回の実消費電力の率は８０％とし、８０を記入してください。</t>
  </si>
  <si>
    <t>②　非鉄金属高度破砕・選別設備導入事業</t>
  </si>
  <si>
    <t>特定排出者の事業活動に伴う温室効果ガスの排出量の算定に関する省令第２条第４項に基づく代替値0.579kgCO2/kWhを記入してください。</t>
  </si>
  <si>
    <t>実際の運転時は一般に定格電力より小さい電力で運転します。実際の運転時の電力（消費電力）と定格電力の比率を実消費電力の率とします。今回の実消費電力の率は７０％とし、７０を記入してください。</t>
  </si>
  <si>
    <t>⑦今回導入設備設備による単一樹脂回収量</t>
  </si>
  <si>
    <t>ｔ/年</t>
  </si>
  <si>
    <t>⑧今回導入設備の年間実消費電力量
（注１）</t>
  </si>
  <si>
    <t>⑩CO2排出係数（電力）</t>
  </si>
  <si>
    <t>⑪電力によるCO2削減量（注１）</t>
  </si>
  <si>
    <t>⑫単一樹脂の回収量を含めたCO2削減量（注１）</t>
  </si>
  <si>
    <t>電力によるCO2削減量に単一素材の回収量によるCO2削減量を合算する。単一素材によるCO2原単位（kg-CO2/kg）は1.3(kg-CO2/kg)とします。
（⑦×１．３）＋⑪の結果を記入してください。</t>
  </si>
  <si>
    <t>⑬耐用年数</t>
  </si>
  <si>
    <t>①÷(⑪×⑬)の結果を記入してください。</t>
  </si>
  <si>
    <t>①÷(⑫×⑬)の結果を記入してください。</t>
  </si>
  <si>
    <t>（⑨－⑧）×⑩÷1000の結果を記入してください。</t>
  </si>
  <si>
    <t>⑨従来設備合計実消費電力量</t>
  </si>
  <si>
    <t>３種選別＝導入設備の実消費電力量×（１／０．５）
４種選別＝導入設備の実消費電力量×（１／０．３５）</t>
  </si>
  <si>
    <t>⑦今回導入設備による単一樹脂回収量</t>
  </si>
  <si>
    <t>⑭電力によるCO2削減量の費用対効果
（注１）</t>
  </si>
  <si>
    <t>⑮単一樹脂を含めたCO2削減量の費用対効果（注１）</t>
  </si>
  <si>
    <t>kg-CO2/kg</t>
  </si>
  <si>
    <t>kg-CO2/kWh</t>
  </si>
  <si>
    <t>t-CO2/年</t>
  </si>
  <si>
    <t>円/t-CO2</t>
  </si>
  <si>
    <t>h/日</t>
  </si>
  <si>
    <t>定常時の1年間の計画の稼働日数を記入してください。稼働日数は保守点検の日数を考慮して計画してください。
既存設備の改修の場合は、実績の定常運転ができた1年間の稼働日数も参考にして記入してください。</t>
  </si>
  <si>
    <t>CO2削減に寄与する原材料代替樹脂（PS,PP,PE、ABS等、単一選別されたもの）の合計量を記入してください。</t>
  </si>
  <si>
    <t>新設・改修に関わらず、導入設備の消費電力は、３選別の場合は従来設備電力の５０％、４選別の場合は３５％とします。記入にあたっては、従来設備の消費電力について、３種選別は導入設備の電力に１／０．５を、４種選別は１／０．３５を乗じて算出してください。ただし、新設であっても従来設備消費電力の算定根拠がある場合は根拠を示し使用することができます。</t>
  </si>
  <si>
    <t>今回導入設備の検出方式について記入してください。「X線」等記載の他、出来る限り詳細に記入してください。</t>
  </si>
  <si>
    <t>今回導入設備の検出方式について記入してください。「近赤外線」等記載の他、出来る限り詳細に記入してください。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</si>
</sst>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0_ "/>
    <numFmt numFmtId="184" formatCode="#,##0.000;[Red]\-#,##0.000"/>
    <numFmt numFmtId="185" formatCode="#,##0_ "/>
    <numFmt numFmtId="186" formatCode="#,##0.0_ "/>
    <numFmt numFmtId="187" formatCode="#,##0.00_ "/>
    <numFmt numFmtId="188" formatCode="#,##0_ ;[Red]\-#,##0\ "/>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ゴシック"/>
      <family val="3"/>
    </font>
    <font>
      <sz val="9"/>
      <name val="ＭＳ Ｐゴシック"/>
      <family val="3"/>
    </font>
    <font>
      <sz val="12"/>
      <name val="ＭＳ Ｐゴシック"/>
      <family val="3"/>
    </font>
    <font>
      <sz val="10"/>
      <name val="ＭＳ Ｐゴシック"/>
      <family val="3"/>
    </font>
    <font>
      <sz val="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4"/>
      <color theme="1"/>
      <name val="ＭＳ Ｐ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thin"/>
      <bottom style="thin"/>
    </border>
    <border>
      <left style="thin"/>
      <right style="thin"/>
      <top style="thin"/>
      <bottom/>
    </border>
    <border>
      <left style="thin"/>
      <right style="medium"/>
      <top style="thin"/>
      <bottom style="thin"/>
    </border>
    <border>
      <left style="medium"/>
      <right/>
      <top style="medium"/>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border>
    <border>
      <left style="thin"/>
      <right style="medium"/>
      <top style="thin"/>
      <bottom/>
    </border>
    <border>
      <left style="medium"/>
      <right style="thin"/>
      <top>
        <color indexed="63"/>
      </top>
      <bottom style="thin"/>
    </border>
    <border>
      <left style="thin"/>
      <right style="medium"/>
      <top>
        <color indexed="63"/>
      </top>
      <bottom style="thin"/>
    </border>
    <border>
      <left/>
      <right style="thin"/>
      <top style="thin"/>
      <bottom style="thin"/>
    </border>
    <border>
      <left>
        <color indexed="63"/>
      </left>
      <right/>
      <top style="thin"/>
      <bottom style="thin"/>
    </border>
    <border>
      <left style="thin"/>
      <right/>
      <top style="thin"/>
      <bottom style="thin"/>
    </border>
    <border>
      <left style="thin"/>
      <right/>
      <top style="thin"/>
      <bottom style="medium"/>
    </border>
    <border>
      <left style="medium"/>
      <right style="thin"/>
      <top>
        <color indexed="63"/>
      </top>
      <bottom style="medium"/>
    </border>
    <border>
      <left style="thin"/>
      <right style="thin"/>
      <top>
        <color indexed="63"/>
      </top>
      <bottom style="thin"/>
    </border>
    <border>
      <left style="thin"/>
      <right style="thin"/>
      <top style="medium"/>
      <bottom style="thin"/>
    </border>
    <border>
      <left/>
      <right style="thin"/>
      <top style="medium"/>
      <bottom/>
    </border>
    <border>
      <left style="medium"/>
      <right>
        <color indexed="63"/>
      </right>
      <top>
        <color indexed="63"/>
      </top>
      <bottom style="thin"/>
    </border>
    <border>
      <left>
        <color indexed="63"/>
      </left>
      <right style="thin"/>
      <top>
        <color indexed="63"/>
      </top>
      <bottom style="thin"/>
    </border>
    <border>
      <left/>
      <right/>
      <top style="medium"/>
      <bottom/>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8">
    <xf numFmtId="0" fontId="0" fillId="0" borderId="0" xfId="0"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indent="1"/>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45"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3" fillId="0" borderId="0" xfId="0" applyFont="1" applyFill="1" applyBorder="1" applyAlignment="1">
      <alignment vertical="center" wrapText="1"/>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38" fontId="0" fillId="0" borderId="11" xfId="48" applyFont="1" applyFill="1" applyBorder="1" applyAlignment="1">
      <alignment horizontal="center" vertical="center"/>
    </xf>
    <xf numFmtId="179" fontId="0" fillId="0" borderId="11" xfId="0" applyNumberFormat="1" applyFont="1" applyFill="1" applyBorder="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46" fillId="0" borderId="0" xfId="0" applyFont="1" applyBorder="1" applyAlignment="1">
      <alignment vertical="center"/>
    </xf>
    <xf numFmtId="0" fontId="46"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6" fillId="0" borderId="12" xfId="0" applyNumberFormat="1" applyFont="1" applyFill="1" applyBorder="1" applyAlignment="1">
      <alignment horizontal="left" vertical="center"/>
    </xf>
    <xf numFmtId="178" fontId="8" fillId="0" borderId="13" xfId="0" applyNumberFormat="1" applyFont="1" applyFill="1" applyBorder="1" applyAlignment="1">
      <alignment horizontal="center" vertical="top" wrapText="1"/>
    </xf>
    <xf numFmtId="0" fontId="47" fillId="0" borderId="0" xfId="0" applyFont="1" applyFill="1" applyBorder="1" applyAlignment="1">
      <alignment horizontal="left" vertical="center" indent="1"/>
    </xf>
    <xf numFmtId="0" fontId="45"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5" fillId="0" borderId="0" xfId="0" applyFont="1" applyFill="1" applyBorder="1" applyAlignment="1" quotePrefix="1">
      <alignment horizontal="left" vertical="center"/>
    </xf>
    <xf numFmtId="0" fontId="45" fillId="0" borderId="0" xfId="0" applyFont="1" applyFill="1" applyBorder="1" applyAlignment="1" quotePrefix="1">
      <alignment vertical="center"/>
    </xf>
    <xf numFmtId="0" fontId="45"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38" fontId="0" fillId="0" borderId="0" xfId="48"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178" fontId="6" fillId="0" borderId="14" xfId="0" applyNumberFormat="1" applyFont="1" applyFill="1" applyBorder="1" applyAlignment="1">
      <alignment horizontal="center" vertical="center"/>
    </xf>
    <xf numFmtId="0" fontId="0" fillId="0" borderId="15" xfId="0" applyFont="1" applyFill="1" applyBorder="1" applyAlignment="1">
      <alignment vertical="center" wrapText="1"/>
    </xf>
    <xf numFmtId="0" fontId="0" fillId="0" borderId="15" xfId="0" applyFont="1" applyFill="1" applyBorder="1" applyAlignment="1">
      <alignment vertical="center"/>
    </xf>
    <xf numFmtId="0" fontId="7" fillId="0" borderId="14" xfId="0" applyFont="1" applyFill="1" applyBorder="1" applyAlignment="1">
      <alignment horizontal="center" vertical="center"/>
    </xf>
    <xf numFmtId="0" fontId="48" fillId="0" borderId="0" xfId="0" applyFont="1" applyBorder="1" applyAlignment="1">
      <alignment vertical="center" wrapText="1"/>
    </xf>
    <xf numFmtId="0" fontId="48" fillId="0" borderId="0" xfId="0" applyFont="1" applyBorder="1" applyAlignment="1">
      <alignment horizontal="right" vertical="center" wrapText="1"/>
    </xf>
    <xf numFmtId="0" fontId="48" fillId="0" borderId="0" xfId="0" applyFont="1" applyBorder="1" applyAlignment="1">
      <alignment vertical="center"/>
    </xf>
    <xf numFmtId="0" fontId="46"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wrapText="1"/>
    </xf>
    <xf numFmtId="38" fontId="0" fillId="0" borderId="10" xfId="48"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wrapText="1"/>
    </xf>
    <xf numFmtId="176" fontId="0" fillId="0" borderId="10" xfId="48"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5" xfId="0"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0" fillId="0" borderId="15"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5" xfId="0" applyFill="1" applyBorder="1" applyAlignment="1">
      <alignment vertical="center"/>
    </xf>
    <xf numFmtId="0" fontId="4" fillId="0" borderId="18" xfId="0" applyFont="1" applyFill="1" applyBorder="1" applyAlignment="1">
      <alignment horizontal="left" vertical="center"/>
    </xf>
    <xf numFmtId="0" fontId="0" fillId="0" borderId="19" xfId="0" applyFont="1" applyFill="1" applyBorder="1" applyAlignment="1">
      <alignment vertical="center"/>
    </xf>
    <xf numFmtId="0" fontId="0" fillId="0" borderId="11" xfId="0" applyFont="1" applyFill="1" applyBorder="1" applyAlignment="1">
      <alignment vertical="center"/>
    </xf>
    <xf numFmtId="0" fontId="6" fillId="0" borderId="20" xfId="0" applyFont="1" applyFill="1" applyBorder="1" applyAlignment="1">
      <alignment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17" xfId="0" applyFont="1" applyFill="1" applyBorder="1" applyAlignment="1">
      <alignment vertical="center" wrapText="1"/>
    </xf>
    <xf numFmtId="0" fontId="5" fillId="0" borderId="13"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0" fillId="0" borderId="21" xfId="0" applyFont="1" applyFill="1" applyBorder="1" applyAlignment="1">
      <alignment vertical="center" wrapText="1"/>
    </xf>
    <xf numFmtId="0" fontId="5" fillId="0" borderId="22" xfId="0" applyFont="1" applyFill="1" applyBorder="1" applyAlignment="1">
      <alignment vertical="center" wrapText="1"/>
    </xf>
    <xf numFmtId="0" fontId="0" fillId="0" borderId="23" xfId="0" applyFont="1" applyFill="1" applyBorder="1" applyAlignment="1">
      <alignment vertical="center"/>
    </xf>
    <xf numFmtId="0" fontId="5" fillId="0" borderId="24" xfId="0" applyFont="1" applyFill="1" applyBorder="1" applyAlignment="1">
      <alignment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7" xfId="0" applyNumberFormat="1" applyFon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38" fontId="0" fillId="0" borderId="17" xfId="48" applyFont="1" applyFill="1" applyBorder="1" applyAlignment="1">
      <alignment horizontal="center" vertical="center" wrapText="1"/>
    </xf>
    <xf numFmtId="179" fontId="0" fillId="0" borderId="17" xfId="0" applyNumberFormat="1" applyFont="1" applyFill="1" applyBorder="1" applyAlignment="1">
      <alignment horizontal="center" vertical="center" wrapText="1"/>
    </xf>
    <xf numFmtId="0" fontId="0" fillId="0" borderId="27" xfId="0" applyFont="1" applyFill="1" applyBorder="1" applyAlignment="1">
      <alignment horizontal="center" vertical="center"/>
    </xf>
    <xf numFmtId="184" fontId="0" fillId="0" borderId="10" xfId="48" applyNumberFormat="1" applyFont="1" applyFill="1" applyBorder="1" applyAlignment="1">
      <alignment horizontal="center" vertical="center"/>
    </xf>
    <xf numFmtId="0" fontId="0" fillId="0" borderId="22" xfId="0" applyFont="1" applyFill="1" applyBorder="1" applyAlignment="1">
      <alignment horizontal="center" vertical="center" wrapText="1"/>
    </xf>
    <xf numFmtId="38" fontId="0" fillId="0" borderId="10" xfId="48" applyNumberFormat="1" applyFont="1" applyFill="1" applyBorder="1" applyAlignment="1">
      <alignment horizontal="center" vertical="center"/>
    </xf>
    <xf numFmtId="0" fontId="0" fillId="0" borderId="12" xfId="0" applyFill="1" applyBorder="1" applyAlignment="1">
      <alignment horizontal="left" vertical="center" wrapText="1"/>
    </xf>
    <xf numFmtId="0" fontId="7" fillId="0" borderId="28" xfId="0" applyFont="1" applyFill="1" applyBorder="1" applyAlignment="1">
      <alignment horizontal="center" vertical="center"/>
    </xf>
    <xf numFmtId="183" fontId="6" fillId="0" borderId="14"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29" xfId="0" applyNumberFormat="1" applyFont="1" applyFill="1" applyBorder="1" applyAlignment="1">
      <alignment horizontal="left" vertical="center"/>
    </xf>
    <xf numFmtId="38" fontId="0" fillId="0" borderId="10" xfId="48" applyFont="1" applyFill="1" applyBorder="1" applyAlignment="1">
      <alignment horizontal="center" vertical="center" wrapText="1"/>
    </xf>
    <xf numFmtId="0" fontId="0" fillId="0" borderId="16"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0" fillId="0" borderId="30" xfId="0" applyFont="1" applyFill="1" applyBorder="1" applyAlignment="1">
      <alignment horizontal="center" vertical="center"/>
    </xf>
    <xf numFmtId="38" fontId="0" fillId="0" borderId="30" xfId="48" applyFont="1" applyFill="1" applyBorder="1" applyAlignment="1">
      <alignment horizontal="center" vertical="center"/>
    </xf>
    <xf numFmtId="0" fontId="0" fillId="0" borderId="29"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0" fillId="0" borderId="15" xfId="0" applyFont="1" applyFill="1" applyBorder="1" applyAlignment="1">
      <alignment vertical="center"/>
    </xf>
    <xf numFmtId="0" fontId="5" fillId="0" borderId="17" xfId="0" applyFont="1" applyFill="1" applyBorder="1" applyAlignment="1">
      <alignment vertical="center" wrapText="1"/>
    </xf>
    <xf numFmtId="0" fontId="9" fillId="0" borderId="0" xfId="0" applyFont="1" applyFill="1" applyBorder="1" applyAlignment="1">
      <alignment vertical="center" wrapText="1"/>
    </xf>
    <xf numFmtId="0" fontId="3" fillId="0" borderId="0" xfId="0" applyFont="1" applyFill="1" applyBorder="1" applyAlignment="1">
      <alignment vertical="center" wrapText="1"/>
    </xf>
    <xf numFmtId="0" fontId="47" fillId="0" borderId="0" xfId="0" applyFont="1" applyFill="1" applyAlignment="1">
      <alignment horizontal="center" vertical="center" wrapText="1"/>
    </xf>
    <xf numFmtId="0" fontId="0" fillId="0" borderId="0" xfId="0" applyAlignment="1">
      <alignment horizontal="center" vertical="center" wrapText="1"/>
    </xf>
    <xf numFmtId="0" fontId="45" fillId="0" borderId="0" xfId="0" applyFont="1" applyFill="1" applyBorder="1" applyAlignment="1">
      <alignment horizontal="left" vertical="center" wrapText="1"/>
    </xf>
    <xf numFmtId="0" fontId="0" fillId="0" borderId="0" xfId="0" applyNumberFormat="1" applyFill="1" applyBorder="1" applyAlignment="1">
      <alignment horizontal="left" vertical="top" wrapText="1"/>
    </xf>
    <xf numFmtId="0" fontId="0" fillId="0" borderId="0" xfId="0" applyNumberFormat="1" applyFont="1" applyFill="1" applyBorder="1" applyAlignment="1">
      <alignment horizontal="left" vertical="top" wrapText="1"/>
    </xf>
    <xf numFmtId="0" fontId="46" fillId="0" borderId="0" xfId="0" applyFont="1" applyBorder="1" applyAlignment="1">
      <alignment horizontal="center" vertical="center"/>
    </xf>
    <xf numFmtId="0" fontId="0" fillId="0" borderId="31"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1" xfId="0" applyFill="1" applyBorder="1" applyAlignment="1">
      <alignment horizontal="center" vertical="center" wrapText="1"/>
    </xf>
    <xf numFmtId="0" fontId="0" fillId="0" borderId="18" xfId="0"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36" xfId="0" applyFont="1" applyFill="1" applyBorder="1" applyAlignment="1">
      <alignment horizontal="center" vertical="center" wrapText="1"/>
    </xf>
    <xf numFmtId="0" fontId="0" fillId="0" borderId="17" xfId="0" applyFont="1" applyFill="1" applyBorder="1" applyAlignment="1">
      <alignment horizontal="center" vertical="center"/>
    </xf>
    <xf numFmtId="0" fontId="4" fillId="0" borderId="0" xfId="0" applyFont="1" applyFill="1" applyAlignment="1">
      <alignment horizontal="center" vertical="center" wrapText="1"/>
    </xf>
    <xf numFmtId="0" fontId="0"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8"/>
  <sheetViews>
    <sheetView tabSelected="1" view="pageBreakPreview" zoomScaleSheetLayoutView="100" zoomScalePageLayoutView="0" workbookViewId="0" topLeftCell="A2">
      <selection activeCell="H15" sqref="H15"/>
    </sheetView>
  </sheetViews>
  <sheetFormatPr defaultColWidth="9.00390625" defaultRowHeight="13.5"/>
  <cols>
    <col min="1" max="1" width="34.125" style="4" customWidth="1"/>
    <col min="2" max="2" width="12.875" style="3" customWidth="1"/>
    <col min="3" max="3" width="58.375" style="1" customWidth="1"/>
    <col min="4" max="4" width="23.75390625" style="1" customWidth="1"/>
    <col min="5" max="5" width="0.74609375" style="1" customWidth="1"/>
    <col min="6" max="6" width="2.50390625" style="1" customWidth="1"/>
    <col min="7" max="7" width="33.375" style="1" bestFit="1" customWidth="1"/>
    <col min="8" max="8" width="91.00390625" style="1" customWidth="1"/>
    <col min="9" max="9" width="4.00390625" style="1" customWidth="1"/>
    <col min="10" max="16384" width="9.00390625" style="1" customWidth="1"/>
  </cols>
  <sheetData>
    <row r="1" spans="1:8" ht="24.75" customHeight="1">
      <c r="A1" s="110" t="s">
        <v>36</v>
      </c>
      <c r="B1" s="111"/>
      <c r="C1" s="111"/>
      <c r="D1" s="111"/>
      <c r="E1" s="10"/>
      <c r="F1" s="34"/>
      <c r="G1" s="73" t="s">
        <v>1</v>
      </c>
      <c r="H1" s="74"/>
    </row>
    <row r="2" spans="1:12" ht="30.75" customHeight="1">
      <c r="A2" s="112" t="s">
        <v>2</v>
      </c>
      <c r="B2" s="112"/>
      <c r="C2" s="112"/>
      <c r="D2" s="112"/>
      <c r="E2" s="10"/>
      <c r="F2" s="34"/>
      <c r="G2" s="75"/>
      <c r="H2" s="76"/>
      <c r="I2" s="2"/>
      <c r="J2" s="2"/>
      <c r="K2" s="2"/>
      <c r="L2" s="2"/>
    </row>
    <row r="3" spans="1:12" ht="30.75" customHeight="1">
      <c r="A3" s="117" t="s">
        <v>44</v>
      </c>
      <c r="B3" s="118"/>
      <c r="C3" s="118"/>
      <c r="D3" s="118"/>
      <c r="E3" s="10"/>
      <c r="F3" s="34"/>
      <c r="G3" s="77" t="s">
        <v>3</v>
      </c>
      <c r="H3" s="78" t="s">
        <v>4</v>
      </c>
      <c r="I3" s="3"/>
      <c r="J3" s="3"/>
      <c r="K3" s="3"/>
      <c r="L3" s="3"/>
    </row>
    <row r="4" spans="1:12" ht="24" customHeight="1">
      <c r="A4" s="50"/>
      <c r="B4" s="36"/>
      <c r="C4" s="67" t="s">
        <v>5</v>
      </c>
      <c r="D4" s="68" t="s">
        <v>6</v>
      </c>
      <c r="E4" s="11"/>
      <c r="F4" s="35"/>
      <c r="G4" s="113" t="s">
        <v>7</v>
      </c>
      <c r="H4" s="114" t="s">
        <v>35</v>
      </c>
      <c r="I4" s="2"/>
      <c r="J4" s="2"/>
      <c r="K4" s="2"/>
      <c r="L4" s="2"/>
    </row>
    <row r="5" spans="1:12" ht="19.5" customHeight="1" thickBot="1">
      <c r="A5" s="50"/>
      <c r="B5" s="36"/>
      <c r="C5" s="115"/>
      <c r="D5" s="116"/>
      <c r="E5" s="14"/>
      <c r="F5" s="14"/>
      <c r="G5" s="113"/>
      <c r="H5" s="114"/>
      <c r="I5" s="2"/>
      <c r="J5" s="2"/>
      <c r="K5" s="2"/>
      <c r="L5" s="2"/>
    </row>
    <row r="6" spans="1:8" ht="33" customHeight="1">
      <c r="A6" s="126" t="s">
        <v>43</v>
      </c>
      <c r="B6" s="127"/>
      <c r="C6" s="123" t="s">
        <v>21</v>
      </c>
      <c r="D6" s="125" t="s">
        <v>8</v>
      </c>
      <c r="E6" s="15"/>
      <c r="F6" s="36"/>
      <c r="G6" s="43"/>
      <c r="H6" s="79"/>
    </row>
    <row r="7" spans="1:8" ht="25.5" customHeight="1">
      <c r="A7" s="128"/>
      <c r="B7" s="129"/>
      <c r="C7" s="124"/>
      <c r="D7" s="124"/>
      <c r="E7" s="16"/>
      <c r="F7" s="37"/>
      <c r="G7" s="44"/>
      <c r="H7" s="79"/>
    </row>
    <row r="8" spans="1:8" ht="34.5" customHeight="1">
      <c r="A8" s="69" t="s">
        <v>37</v>
      </c>
      <c r="B8" s="70" t="s">
        <v>27</v>
      </c>
      <c r="C8" s="59"/>
      <c r="D8" s="13"/>
      <c r="E8" s="16"/>
      <c r="F8" s="37"/>
      <c r="G8" s="69" t="s">
        <v>37</v>
      </c>
      <c r="H8" s="79" t="s">
        <v>38</v>
      </c>
    </row>
    <row r="9" spans="1:8" ht="30" customHeight="1">
      <c r="A9" s="51" t="s">
        <v>15</v>
      </c>
      <c r="B9" s="52" t="s">
        <v>19</v>
      </c>
      <c r="C9" s="70"/>
      <c r="D9" s="52"/>
      <c r="E9" s="16"/>
      <c r="F9" s="37"/>
      <c r="G9" s="51" t="s">
        <v>15</v>
      </c>
      <c r="H9" s="79" t="s">
        <v>22</v>
      </c>
    </row>
    <row r="10" spans="1:8" ht="62.25" customHeight="1">
      <c r="A10" s="51" t="s">
        <v>18</v>
      </c>
      <c r="B10" s="52" t="s">
        <v>19</v>
      </c>
      <c r="C10" s="71"/>
      <c r="D10" s="52"/>
      <c r="E10" s="16"/>
      <c r="F10" s="37"/>
      <c r="G10" s="51" t="s">
        <v>18</v>
      </c>
      <c r="H10" s="79" t="s">
        <v>40</v>
      </c>
    </row>
    <row r="11" spans="1:8" ht="34.5" customHeight="1">
      <c r="A11" s="69" t="s">
        <v>29</v>
      </c>
      <c r="B11" s="52" t="s">
        <v>67</v>
      </c>
      <c r="C11" s="101"/>
      <c r="D11" s="52"/>
      <c r="E11" s="16"/>
      <c r="F11" s="37"/>
      <c r="G11" s="69" t="s">
        <v>29</v>
      </c>
      <c r="H11" s="79" t="s">
        <v>23</v>
      </c>
    </row>
    <row r="12" spans="1:8" ht="34.5" customHeight="1">
      <c r="A12" s="72" t="s">
        <v>16</v>
      </c>
      <c r="B12" s="52" t="s">
        <v>12</v>
      </c>
      <c r="C12" s="102"/>
      <c r="D12" s="52"/>
      <c r="E12" s="15"/>
      <c r="F12" s="36"/>
      <c r="G12" s="72" t="s">
        <v>16</v>
      </c>
      <c r="H12" s="79" t="s">
        <v>41</v>
      </c>
    </row>
    <row r="13" spans="1:8" ht="34.5" customHeight="1">
      <c r="A13" s="51" t="s">
        <v>17</v>
      </c>
      <c r="B13" s="52" t="s">
        <v>12</v>
      </c>
      <c r="C13" s="102"/>
      <c r="D13" s="52"/>
      <c r="E13" s="15"/>
      <c r="F13" s="36"/>
      <c r="G13" s="51" t="s">
        <v>17</v>
      </c>
      <c r="H13" s="79" t="s">
        <v>42</v>
      </c>
    </row>
    <row r="14" spans="1:8" ht="34.5" customHeight="1">
      <c r="A14" s="53" t="s">
        <v>9</v>
      </c>
      <c r="B14" s="52" t="s">
        <v>19</v>
      </c>
      <c r="C14" s="52"/>
      <c r="D14" s="52"/>
      <c r="E14" s="15"/>
      <c r="F14" s="36"/>
      <c r="G14" s="53" t="s">
        <v>9</v>
      </c>
      <c r="H14" s="79" t="s">
        <v>102</v>
      </c>
    </row>
    <row r="15" spans="1:8" ht="34.5" customHeight="1">
      <c r="A15" s="53" t="s">
        <v>10</v>
      </c>
      <c r="B15" s="52" t="s">
        <v>19</v>
      </c>
      <c r="C15" s="13"/>
      <c r="D15" s="52"/>
      <c r="E15" s="15"/>
      <c r="F15" s="36"/>
      <c r="G15" s="53" t="s">
        <v>10</v>
      </c>
      <c r="H15" s="79" t="s">
        <v>24</v>
      </c>
    </row>
    <row r="16" spans="1:8" ht="34.5" customHeight="1">
      <c r="A16" s="66" t="s">
        <v>66</v>
      </c>
      <c r="B16" s="13" t="s">
        <v>11</v>
      </c>
      <c r="C16" s="55"/>
      <c r="D16" s="56"/>
      <c r="E16" s="17"/>
      <c r="F16" s="25"/>
      <c r="G16" s="66" t="s">
        <v>65</v>
      </c>
      <c r="H16" s="79" t="s">
        <v>39</v>
      </c>
    </row>
    <row r="17" spans="1:8" ht="39.75" customHeight="1">
      <c r="A17" s="66" t="s">
        <v>30</v>
      </c>
      <c r="B17" s="13" t="s">
        <v>12</v>
      </c>
      <c r="C17" s="55"/>
      <c r="D17" s="56"/>
      <c r="E17" s="17"/>
      <c r="F17" s="25"/>
      <c r="G17" s="66" t="s">
        <v>30</v>
      </c>
      <c r="H17" s="79" t="s">
        <v>73</v>
      </c>
    </row>
    <row r="18" spans="1:8" ht="30" customHeight="1">
      <c r="A18" s="66" t="s">
        <v>31</v>
      </c>
      <c r="B18" s="13" t="s">
        <v>97</v>
      </c>
      <c r="C18" s="57"/>
      <c r="D18" s="58"/>
      <c r="E18" s="18"/>
      <c r="F18" s="38"/>
      <c r="G18" s="66" t="s">
        <v>31</v>
      </c>
      <c r="H18" s="65" t="s">
        <v>25</v>
      </c>
    </row>
    <row r="19" spans="1:8" ht="29.25" customHeight="1">
      <c r="A19" s="66" t="s">
        <v>32</v>
      </c>
      <c r="B19" s="13" t="s">
        <v>14</v>
      </c>
      <c r="C19" s="57"/>
      <c r="D19" s="58"/>
      <c r="E19" s="18"/>
      <c r="F19" s="38"/>
      <c r="G19" s="66" t="s">
        <v>32</v>
      </c>
      <c r="H19" s="65" t="s">
        <v>98</v>
      </c>
    </row>
    <row r="20" spans="1:8" ht="39.75" customHeight="1">
      <c r="A20" s="66" t="s">
        <v>33</v>
      </c>
      <c r="B20" s="13" t="s">
        <v>20</v>
      </c>
      <c r="C20" s="60">
        <f>C11*C18*C19*90/100</f>
        <v>0</v>
      </c>
      <c r="D20" s="61"/>
      <c r="E20" s="20"/>
      <c r="F20" s="40"/>
      <c r="G20" s="66" t="s">
        <v>33</v>
      </c>
      <c r="H20" s="65" t="s">
        <v>71</v>
      </c>
    </row>
    <row r="21" spans="1:8" ht="39.75" customHeight="1">
      <c r="A21" s="54" t="s">
        <v>77</v>
      </c>
      <c r="B21" s="13" t="s">
        <v>78</v>
      </c>
      <c r="C21" s="60"/>
      <c r="D21" s="61"/>
      <c r="E21" s="20"/>
      <c r="F21" s="40"/>
      <c r="G21" s="54" t="s">
        <v>90</v>
      </c>
      <c r="H21" s="65" t="s">
        <v>99</v>
      </c>
    </row>
    <row r="22" spans="1:8" ht="39.75" customHeight="1">
      <c r="A22" s="54" t="s">
        <v>79</v>
      </c>
      <c r="B22" s="13" t="s">
        <v>13</v>
      </c>
      <c r="C22" s="62">
        <f>C16*C17*C18*C19/100</f>
        <v>0</v>
      </c>
      <c r="D22" s="104"/>
      <c r="E22" s="19"/>
      <c r="F22" s="39"/>
      <c r="G22" s="54" t="s">
        <v>79</v>
      </c>
      <c r="H22" s="65" t="s">
        <v>34</v>
      </c>
    </row>
    <row r="23" spans="1:8" ht="70.5" customHeight="1">
      <c r="A23" s="54" t="s">
        <v>88</v>
      </c>
      <c r="B23" s="13" t="s">
        <v>13</v>
      </c>
      <c r="C23" s="59"/>
      <c r="D23" s="104" t="s">
        <v>89</v>
      </c>
      <c r="E23" s="19"/>
      <c r="F23" s="39"/>
      <c r="G23" s="54" t="s">
        <v>88</v>
      </c>
      <c r="H23" s="65" t="s">
        <v>100</v>
      </c>
    </row>
    <row r="24" spans="1:8" ht="39.75" customHeight="1">
      <c r="A24" s="54" t="s">
        <v>80</v>
      </c>
      <c r="B24" s="13" t="s">
        <v>94</v>
      </c>
      <c r="C24" s="13"/>
      <c r="D24" s="52"/>
      <c r="E24" s="15"/>
      <c r="F24" s="36"/>
      <c r="G24" s="54" t="s">
        <v>80</v>
      </c>
      <c r="H24" s="65" t="s">
        <v>75</v>
      </c>
    </row>
    <row r="25" spans="1:8" ht="37.5" customHeight="1">
      <c r="A25" s="54" t="s">
        <v>81</v>
      </c>
      <c r="B25" s="13" t="s">
        <v>95</v>
      </c>
      <c r="C25" s="63">
        <f>(C23-C22)*C24*1/1000</f>
        <v>0</v>
      </c>
      <c r="D25" s="105"/>
      <c r="E25" s="15"/>
      <c r="F25" s="36"/>
      <c r="G25" s="54" t="s">
        <v>81</v>
      </c>
      <c r="H25" s="65" t="s">
        <v>87</v>
      </c>
    </row>
    <row r="26" spans="1:8" ht="37.5" customHeight="1">
      <c r="A26" s="54" t="s">
        <v>82</v>
      </c>
      <c r="B26" s="13" t="s">
        <v>95</v>
      </c>
      <c r="C26" s="63">
        <f>(C21*1.3)+C25</f>
        <v>0</v>
      </c>
      <c r="D26" s="64"/>
      <c r="E26" s="36"/>
      <c r="F26" s="36"/>
      <c r="G26" s="54" t="s">
        <v>82</v>
      </c>
      <c r="H26" s="65" t="s">
        <v>83</v>
      </c>
    </row>
    <row r="27" spans="1:8" ht="39" customHeight="1">
      <c r="A27" s="54" t="s">
        <v>84</v>
      </c>
      <c r="B27" s="13" t="s">
        <v>28</v>
      </c>
      <c r="C27" s="63"/>
      <c r="D27" s="64"/>
      <c r="E27" s="36"/>
      <c r="F27" s="36"/>
      <c r="G27" s="54" t="s">
        <v>84</v>
      </c>
      <c r="H27" s="65" t="s">
        <v>45</v>
      </c>
    </row>
    <row r="28" spans="1:8" ht="39" customHeight="1">
      <c r="A28" s="54" t="s">
        <v>91</v>
      </c>
      <c r="B28" s="13" t="s">
        <v>96</v>
      </c>
      <c r="C28" s="59" t="e">
        <f>C8/(C25*C27)</f>
        <v>#DIV/0!</v>
      </c>
      <c r="D28" s="64"/>
      <c r="E28" s="36"/>
      <c r="F28" s="36"/>
      <c r="G28" s="54" t="s">
        <v>91</v>
      </c>
      <c r="H28" s="106" t="s">
        <v>85</v>
      </c>
    </row>
    <row r="29" spans="1:8" ht="46.5" customHeight="1" thickBot="1">
      <c r="A29" s="54" t="s">
        <v>92</v>
      </c>
      <c r="B29" s="107" t="s">
        <v>96</v>
      </c>
      <c r="C29" s="108" t="e">
        <f>C8/(C26*C27)</f>
        <v>#DIV/0!</v>
      </c>
      <c r="D29" s="100"/>
      <c r="E29" s="15"/>
      <c r="F29" s="36"/>
      <c r="G29" s="109" t="s">
        <v>92</v>
      </c>
      <c r="H29" s="80" t="s">
        <v>86</v>
      </c>
    </row>
    <row r="30" spans="1:8" ht="42.75" customHeight="1" thickBot="1">
      <c r="A30" s="103"/>
      <c r="B30" s="45"/>
      <c r="C30" s="42"/>
      <c r="D30" s="27"/>
      <c r="E30" s="12"/>
      <c r="F30" s="41"/>
      <c r="G30" s="120" t="s">
        <v>26</v>
      </c>
      <c r="H30" s="121"/>
    </row>
    <row r="31" spans="1:8" ht="32.25" customHeight="1">
      <c r="A31" s="21" t="s">
        <v>0</v>
      </c>
      <c r="B31" s="22"/>
      <c r="C31" s="12"/>
      <c r="D31" s="12"/>
      <c r="E31" s="12"/>
      <c r="F31" s="41"/>
      <c r="G31" s="121"/>
      <c r="H31" s="121"/>
    </row>
    <row r="32" spans="1:8" ht="13.5" customHeight="1">
      <c r="A32" s="21"/>
      <c r="B32" s="22"/>
      <c r="C32" s="12"/>
      <c r="D32" s="12"/>
      <c r="E32" s="12"/>
      <c r="F32" s="12"/>
      <c r="G32" s="121"/>
      <c r="H32" s="121"/>
    </row>
    <row r="33" spans="1:8" ht="20.25" customHeight="1">
      <c r="A33" s="28"/>
      <c r="B33" s="29"/>
      <c r="C33" s="5"/>
      <c r="D33" s="5"/>
      <c r="G33" s="23"/>
      <c r="H33" s="23"/>
    </row>
    <row r="34" spans="1:8" ht="19.5" customHeight="1">
      <c r="A34" s="30"/>
      <c r="B34" s="29"/>
      <c r="C34" s="5"/>
      <c r="D34" s="5"/>
      <c r="E34" s="5"/>
      <c r="F34" s="5"/>
      <c r="G34" s="23"/>
      <c r="H34" s="23"/>
    </row>
    <row r="35" spans="1:8" ht="19.5" customHeight="1">
      <c r="A35" s="6"/>
      <c r="B35" s="6"/>
      <c r="C35" s="5"/>
      <c r="D35" s="5"/>
      <c r="E35" s="6"/>
      <c r="F35" s="6"/>
      <c r="G35" s="23"/>
      <c r="H35" s="23"/>
    </row>
    <row r="36" spans="1:8" ht="19.5" customHeight="1">
      <c r="A36" s="31"/>
      <c r="B36" s="6"/>
      <c r="C36" s="32"/>
      <c r="D36" s="6"/>
      <c r="E36" s="6"/>
      <c r="F36" s="6"/>
      <c r="G36" s="122"/>
      <c r="H36" s="122"/>
    </row>
    <row r="37" spans="1:8" ht="19.5" customHeight="1">
      <c r="A37" s="31"/>
      <c r="B37" s="6"/>
      <c r="C37" s="32"/>
      <c r="D37" s="6"/>
      <c r="E37" s="6"/>
      <c r="F37" s="6"/>
      <c r="G37" s="122"/>
      <c r="H37" s="122"/>
    </row>
    <row r="38" spans="1:8" ht="19.5" customHeight="1">
      <c r="A38" s="31"/>
      <c r="B38" s="6"/>
      <c r="C38" s="32"/>
      <c r="D38" s="6"/>
      <c r="E38" s="6"/>
      <c r="F38" s="6"/>
      <c r="G38" s="46"/>
      <c r="H38" s="47"/>
    </row>
    <row r="39" spans="1:8" ht="19.5" customHeight="1">
      <c r="A39" s="31"/>
      <c r="B39" s="6"/>
      <c r="C39" s="32"/>
      <c r="D39" s="6"/>
      <c r="E39" s="6"/>
      <c r="F39" s="6"/>
      <c r="G39" s="46"/>
      <c r="H39" s="47"/>
    </row>
    <row r="40" spans="1:8" ht="19.5" customHeight="1">
      <c r="A40" s="31"/>
      <c r="B40" s="6"/>
      <c r="C40" s="32"/>
      <c r="D40" s="6"/>
      <c r="E40" s="6"/>
      <c r="F40" s="6"/>
      <c r="G40" s="46"/>
      <c r="H40" s="47"/>
    </row>
    <row r="41" spans="1:8" ht="19.5" customHeight="1">
      <c r="A41" s="6"/>
      <c r="B41" s="6"/>
      <c r="C41" s="32"/>
      <c r="D41" s="6"/>
      <c r="E41" s="6"/>
      <c r="F41" s="6"/>
      <c r="G41" s="46"/>
      <c r="H41" s="47"/>
    </row>
    <row r="42" spans="1:8" ht="19.5" customHeight="1">
      <c r="A42" s="31"/>
      <c r="B42" s="6"/>
      <c r="C42" s="32"/>
      <c r="D42" s="6"/>
      <c r="E42" s="6"/>
      <c r="F42" s="6"/>
      <c r="G42" s="46"/>
      <c r="H42" s="47"/>
    </row>
    <row r="43" spans="1:8" ht="19.5" customHeight="1">
      <c r="A43" s="31"/>
      <c r="B43" s="29"/>
      <c r="C43" s="32"/>
      <c r="D43" s="6"/>
      <c r="E43" s="9"/>
      <c r="F43" s="9"/>
      <c r="G43" s="46"/>
      <c r="H43" s="47"/>
    </row>
    <row r="44" spans="1:8" ht="39" customHeight="1">
      <c r="A44" s="119"/>
      <c r="B44" s="119"/>
      <c r="C44" s="119"/>
      <c r="D44" s="119"/>
      <c r="E44" s="7"/>
      <c r="F44" s="7"/>
      <c r="G44" s="46"/>
      <c r="H44" s="47"/>
    </row>
    <row r="45" spans="1:8" ht="19.5" customHeight="1">
      <c r="A45" s="33"/>
      <c r="B45" s="29"/>
      <c r="C45" s="5"/>
      <c r="D45" s="5"/>
      <c r="E45" s="8"/>
      <c r="F45" s="8"/>
      <c r="G45" s="46"/>
      <c r="H45" s="47"/>
    </row>
    <row r="46" spans="1:8" ht="20.25" customHeight="1">
      <c r="A46" s="33"/>
      <c r="B46" s="29"/>
      <c r="C46" s="5"/>
      <c r="D46" s="5"/>
      <c r="G46" s="46"/>
      <c r="H46" s="47"/>
    </row>
    <row r="47" spans="1:8" ht="20.25" customHeight="1">
      <c r="A47" s="6"/>
      <c r="B47" s="29"/>
      <c r="C47" s="5"/>
      <c r="D47" s="5"/>
      <c r="G47" s="46"/>
      <c r="H47" s="47"/>
    </row>
    <row r="48" spans="1:8" ht="20.25" customHeight="1">
      <c r="A48" s="5"/>
      <c r="B48" s="29"/>
      <c r="C48" s="32"/>
      <c r="D48" s="5"/>
      <c r="G48" s="46"/>
      <c r="H48" s="47"/>
    </row>
    <row r="49" spans="1:8" ht="20.25" customHeight="1">
      <c r="A49" s="5"/>
      <c r="B49" s="29"/>
      <c r="C49" s="32"/>
      <c r="D49" s="5"/>
      <c r="G49" s="46"/>
      <c r="H49" s="47"/>
    </row>
    <row r="50" spans="1:8" ht="20.25" customHeight="1">
      <c r="A50" s="5"/>
      <c r="B50" s="29"/>
      <c r="C50" s="32"/>
      <c r="D50" s="5"/>
      <c r="G50" s="46"/>
      <c r="H50" s="47"/>
    </row>
    <row r="51" spans="1:8" ht="20.25" customHeight="1">
      <c r="A51" s="5"/>
      <c r="B51" s="29"/>
      <c r="C51" s="32"/>
      <c r="D51" s="5"/>
      <c r="G51" s="46"/>
      <c r="H51" s="47"/>
    </row>
    <row r="52" spans="1:8" ht="20.25" customHeight="1">
      <c r="A52" s="5"/>
      <c r="B52" s="29"/>
      <c r="C52" s="32"/>
      <c r="D52" s="5"/>
      <c r="G52" s="46"/>
      <c r="H52" s="47"/>
    </row>
    <row r="53" spans="1:8" ht="20.25" customHeight="1">
      <c r="A53" s="5"/>
      <c r="B53" s="29"/>
      <c r="C53" s="32"/>
      <c r="D53" s="5"/>
      <c r="G53" s="46"/>
      <c r="H53" s="47"/>
    </row>
    <row r="54" spans="1:8" ht="20.25" customHeight="1">
      <c r="A54" s="33"/>
      <c r="B54" s="29"/>
      <c r="C54" s="32"/>
      <c r="D54" s="5"/>
      <c r="G54" s="46"/>
      <c r="H54" s="47"/>
    </row>
    <row r="55" spans="1:8" ht="20.25" customHeight="1">
      <c r="A55" s="33"/>
      <c r="B55" s="29"/>
      <c r="C55" s="32"/>
      <c r="D55" s="5"/>
      <c r="G55" s="46"/>
      <c r="H55" s="47"/>
    </row>
    <row r="56" spans="1:8" ht="18.75" customHeight="1">
      <c r="A56" s="33"/>
      <c r="B56" s="29"/>
      <c r="C56" s="5"/>
      <c r="D56" s="5"/>
      <c r="G56" s="46"/>
      <c r="H56" s="47"/>
    </row>
    <row r="57" spans="7:8" ht="12.75">
      <c r="G57" s="46"/>
      <c r="H57" s="47"/>
    </row>
    <row r="58" spans="7:8" ht="12.75">
      <c r="G58" s="46"/>
      <c r="H58" s="47"/>
    </row>
    <row r="59" spans="7:8" ht="12.75">
      <c r="G59" s="46"/>
      <c r="H59" s="47"/>
    </row>
    <row r="60" spans="7:8" ht="12.75">
      <c r="G60" s="46"/>
      <c r="H60" s="47"/>
    </row>
    <row r="61" spans="7:8" ht="12.75">
      <c r="G61" s="46"/>
      <c r="H61" s="47"/>
    </row>
    <row r="62" spans="7:8" ht="12.75">
      <c r="G62" s="46"/>
      <c r="H62" s="47"/>
    </row>
    <row r="63" spans="7:8" ht="12.75">
      <c r="G63" s="46"/>
      <c r="H63" s="47"/>
    </row>
    <row r="64" spans="7:8" ht="12.75">
      <c r="G64" s="46"/>
      <c r="H64" s="47"/>
    </row>
    <row r="65" spans="7:8" ht="12.75">
      <c r="G65" s="46"/>
      <c r="H65" s="47"/>
    </row>
    <row r="66" spans="7:8" ht="12.75">
      <c r="G66" s="46"/>
      <c r="H66" s="47"/>
    </row>
    <row r="67" spans="7:8" ht="12.75">
      <c r="G67" s="46"/>
      <c r="H67" s="47"/>
    </row>
    <row r="68" spans="7:8" ht="12.75">
      <c r="G68" s="46"/>
      <c r="H68" s="47"/>
    </row>
    <row r="69" spans="7:8" ht="12.75">
      <c r="G69" s="46"/>
      <c r="H69" s="47"/>
    </row>
    <row r="70" spans="7:8" ht="12.75">
      <c r="G70" s="46"/>
      <c r="H70" s="47"/>
    </row>
    <row r="71" spans="7:8" ht="12.75">
      <c r="G71" s="46"/>
      <c r="H71" s="47"/>
    </row>
    <row r="72" spans="7:8" ht="12.75">
      <c r="G72" s="46"/>
      <c r="H72" s="47"/>
    </row>
    <row r="73" spans="7:8" ht="12.75">
      <c r="G73" s="46"/>
      <c r="H73" s="47"/>
    </row>
    <row r="74" spans="7:8" ht="12.75">
      <c r="G74" s="46"/>
      <c r="H74" s="47"/>
    </row>
    <row r="75" spans="7:8" ht="12.75">
      <c r="G75" s="48"/>
      <c r="H75" s="47"/>
    </row>
    <row r="76" spans="7:8" ht="12.75">
      <c r="G76" s="46"/>
      <c r="H76" s="47"/>
    </row>
    <row r="77" spans="7:8" ht="12.75">
      <c r="G77" s="24"/>
      <c r="H77" s="24"/>
    </row>
    <row r="78" spans="7:8" ht="12.75">
      <c r="G78" s="24"/>
      <c r="H78" s="49"/>
    </row>
  </sheetData>
  <sheetProtection formatCells="0" selectLockedCells="1"/>
  <mergeCells count="13">
    <mergeCell ref="A44:D44"/>
    <mergeCell ref="G30:H32"/>
    <mergeCell ref="G36:G37"/>
    <mergeCell ref="H36:H37"/>
    <mergeCell ref="C6:C7"/>
    <mergeCell ref="D6:D7"/>
    <mergeCell ref="A6:B7"/>
    <mergeCell ref="A1:D1"/>
    <mergeCell ref="A2:D2"/>
    <mergeCell ref="G4:G5"/>
    <mergeCell ref="H4:H5"/>
    <mergeCell ref="C5:D5"/>
    <mergeCell ref="A3:D3"/>
  </mergeCells>
  <dataValidations count="1">
    <dataValidation type="textLength" allowBlank="1" showInputMessage="1" showErrorMessage="1" sqref="A36:A43 C36:C43">
      <formula1>0</formula1>
      <formula2>30</formula2>
    </dataValidation>
  </dataValidations>
  <printOptions/>
  <pageMargins left="0.5905511811023623" right="0.1968503937007874" top="0.5511811023622047" bottom="0.1968503937007874" header="0.5118110236220472" footer="0.3937007874015748"/>
  <pageSetup horizontalDpi="600" verticalDpi="600" orientation="portrait" paperSize="9" scale="72" r:id="rId1"/>
  <headerFooter differentOddEven="1" alignWithMargins="0">
    <oddFooter>&amp;C&amp;"ＭＳ 明朝,標準"&amp;16 &amp;"Century,標準"27</oddFooter>
    <evenFooter>&amp;C&amp;"ＭＳ 明朝,標準"&amp;16 &amp;"Century,標準"28</evenFooter>
  </headerFooter>
  <colBreaks count="1" manualBreakCount="1">
    <brk id="6" max="25" man="1"/>
  </colBreaks>
</worksheet>
</file>

<file path=xl/worksheets/sheet2.xml><?xml version="1.0" encoding="utf-8"?>
<worksheet xmlns="http://schemas.openxmlformats.org/spreadsheetml/2006/main" xmlns:r="http://schemas.openxmlformats.org/officeDocument/2006/relationships">
  <dimension ref="A1:L75"/>
  <sheetViews>
    <sheetView zoomScalePageLayoutView="0" workbookViewId="0" topLeftCell="A1">
      <selection activeCell="H15" sqref="H15"/>
    </sheetView>
  </sheetViews>
  <sheetFormatPr defaultColWidth="9.00390625" defaultRowHeight="13.5"/>
  <cols>
    <col min="1" max="1" width="33.25390625" style="4" customWidth="1"/>
    <col min="2" max="2" width="12.875" style="3" customWidth="1"/>
    <col min="3" max="3" width="59.25390625" style="1" customWidth="1"/>
    <col min="4" max="4" width="18.25390625" style="1" customWidth="1"/>
    <col min="5" max="5" width="0.74609375" style="1" customWidth="1"/>
    <col min="6" max="6" width="1.625" style="1" customWidth="1"/>
    <col min="7" max="7" width="32.25390625" style="1" customWidth="1"/>
    <col min="8" max="8" width="96.125" style="1" customWidth="1"/>
    <col min="9" max="9" width="4.00390625" style="1" customWidth="1"/>
    <col min="10" max="16384" width="9.00390625" style="1" customWidth="1"/>
  </cols>
  <sheetData>
    <row r="1" spans="1:8" ht="24.75" customHeight="1">
      <c r="A1" s="110" t="s">
        <v>46</v>
      </c>
      <c r="B1" s="111"/>
      <c r="C1" s="111"/>
      <c r="D1" s="111"/>
      <c r="E1" s="10"/>
      <c r="F1" s="34"/>
      <c r="G1" s="73" t="s">
        <v>1</v>
      </c>
      <c r="H1" s="74"/>
    </row>
    <row r="2" spans="1:12" ht="30.75" customHeight="1">
      <c r="A2" s="112" t="s">
        <v>2</v>
      </c>
      <c r="B2" s="112"/>
      <c r="C2" s="112"/>
      <c r="D2" s="112"/>
      <c r="E2" s="10"/>
      <c r="F2" s="34"/>
      <c r="G2" s="75"/>
      <c r="H2" s="76"/>
      <c r="I2" s="2"/>
      <c r="J2" s="2"/>
      <c r="K2" s="2"/>
      <c r="L2" s="2"/>
    </row>
    <row r="3" spans="1:12" ht="21" customHeight="1">
      <c r="A3" s="136" t="s">
        <v>74</v>
      </c>
      <c r="B3" s="137"/>
      <c r="C3" s="137"/>
      <c r="D3" s="137"/>
      <c r="E3" s="10"/>
      <c r="F3" s="34"/>
      <c r="G3" s="77" t="s">
        <v>3</v>
      </c>
      <c r="H3" s="78" t="s">
        <v>4</v>
      </c>
      <c r="I3" s="3"/>
      <c r="J3" s="3"/>
      <c r="K3" s="3"/>
      <c r="L3" s="3"/>
    </row>
    <row r="4" spans="1:12" ht="24" customHeight="1">
      <c r="A4" s="50"/>
      <c r="B4" s="36"/>
      <c r="C4" s="35" t="s">
        <v>5</v>
      </c>
      <c r="D4" s="11" t="s">
        <v>6</v>
      </c>
      <c r="E4" s="11"/>
      <c r="F4" s="35"/>
      <c r="G4" s="113" t="s">
        <v>7</v>
      </c>
      <c r="H4" s="114" t="s">
        <v>47</v>
      </c>
      <c r="I4" s="2"/>
      <c r="J4" s="2"/>
      <c r="K4" s="2"/>
      <c r="L4" s="2"/>
    </row>
    <row r="5" spans="1:12" ht="16.5" customHeight="1" thickBot="1">
      <c r="A5" s="50"/>
      <c r="B5" s="36"/>
      <c r="C5" s="115"/>
      <c r="D5" s="116"/>
      <c r="E5" s="14"/>
      <c r="F5" s="14"/>
      <c r="G5" s="113"/>
      <c r="H5" s="114"/>
      <c r="I5" s="2"/>
      <c r="J5" s="2"/>
      <c r="K5" s="2"/>
      <c r="L5" s="2"/>
    </row>
    <row r="6" spans="1:8" ht="24" customHeight="1">
      <c r="A6" s="130"/>
      <c r="B6" s="131"/>
      <c r="C6" s="123" t="s">
        <v>48</v>
      </c>
      <c r="D6" s="134" t="s">
        <v>8</v>
      </c>
      <c r="E6" s="15"/>
      <c r="F6" s="36"/>
      <c r="G6" s="82"/>
      <c r="H6" s="83"/>
    </row>
    <row r="7" spans="1:8" ht="6.75" customHeight="1">
      <c r="A7" s="132"/>
      <c r="B7" s="133"/>
      <c r="C7" s="124"/>
      <c r="D7" s="135"/>
      <c r="E7" s="16"/>
      <c r="F7" s="37"/>
      <c r="G7" s="84"/>
      <c r="H7" s="85"/>
    </row>
    <row r="8" spans="1:8" ht="30" customHeight="1">
      <c r="A8" s="69" t="s">
        <v>37</v>
      </c>
      <c r="B8" s="86" t="s">
        <v>27</v>
      </c>
      <c r="C8" s="59"/>
      <c r="D8" s="78"/>
      <c r="E8" s="16"/>
      <c r="F8" s="37"/>
      <c r="G8" s="69" t="s">
        <v>37</v>
      </c>
      <c r="H8" s="79" t="s">
        <v>38</v>
      </c>
    </row>
    <row r="9" spans="1:8" ht="30" customHeight="1">
      <c r="A9" s="51" t="s">
        <v>15</v>
      </c>
      <c r="B9" s="87" t="s">
        <v>49</v>
      </c>
      <c r="C9" s="70"/>
      <c r="D9" s="64"/>
      <c r="E9" s="16"/>
      <c r="F9" s="37"/>
      <c r="G9" s="51" t="s">
        <v>15</v>
      </c>
      <c r="H9" s="79" t="s">
        <v>50</v>
      </c>
    </row>
    <row r="10" spans="1:8" ht="76.5" customHeight="1">
      <c r="A10" s="51" t="s">
        <v>18</v>
      </c>
      <c r="B10" s="87" t="s">
        <v>49</v>
      </c>
      <c r="C10" s="71"/>
      <c r="D10" s="64"/>
      <c r="E10" s="16"/>
      <c r="F10" s="37"/>
      <c r="G10" s="51" t="s">
        <v>18</v>
      </c>
      <c r="H10" s="79" t="s">
        <v>51</v>
      </c>
    </row>
    <row r="11" spans="1:8" ht="30" customHeight="1">
      <c r="A11" s="51" t="s">
        <v>29</v>
      </c>
      <c r="B11" s="87" t="s">
        <v>68</v>
      </c>
      <c r="C11" s="13"/>
      <c r="D11" s="64"/>
      <c r="E11" s="16"/>
      <c r="F11" s="37"/>
      <c r="G11" s="51" t="s">
        <v>29</v>
      </c>
      <c r="H11" s="79" t="s">
        <v>23</v>
      </c>
    </row>
    <row r="12" spans="1:8" ht="30" customHeight="1">
      <c r="A12" s="44" t="s">
        <v>16</v>
      </c>
      <c r="B12" s="87" t="s">
        <v>52</v>
      </c>
      <c r="C12" s="52"/>
      <c r="D12" s="64"/>
      <c r="E12" s="15"/>
      <c r="F12" s="36"/>
      <c r="G12" s="44" t="s">
        <v>16</v>
      </c>
      <c r="H12" s="79" t="s">
        <v>53</v>
      </c>
    </row>
    <row r="13" spans="1:8" ht="30" customHeight="1">
      <c r="A13" s="51" t="s">
        <v>17</v>
      </c>
      <c r="B13" s="87" t="s">
        <v>52</v>
      </c>
      <c r="C13" s="52"/>
      <c r="D13" s="64"/>
      <c r="E13" s="15"/>
      <c r="F13" s="36"/>
      <c r="G13" s="51" t="s">
        <v>17</v>
      </c>
      <c r="H13" s="79" t="s">
        <v>54</v>
      </c>
    </row>
    <row r="14" spans="1:8" ht="30" customHeight="1">
      <c r="A14" s="53" t="s">
        <v>9</v>
      </c>
      <c r="B14" s="87" t="s">
        <v>19</v>
      </c>
      <c r="C14" s="70"/>
      <c r="D14" s="64"/>
      <c r="E14" s="15"/>
      <c r="F14" s="36"/>
      <c r="G14" s="53" t="s">
        <v>9</v>
      </c>
      <c r="H14" s="79" t="s">
        <v>101</v>
      </c>
    </row>
    <row r="15" spans="1:8" ht="30" customHeight="1">
      <c r="A15" s="53" t="s">
        <v>10</v>
      </c>
      <c r="B15" s="87" t="s">
        <v>19</v>
      </c>
      <c r="C15" s="70"/>
      <c r="D15" s="64"/>
      <c r="E15" s="15"/>
      <c r="F15" s="36"/>
      <c r="G15" s="53" t="s">
        <v>10</v>
      </c>
      <c r="H15" s="79" t="s">
        <v>24</v>
      </c>
    </row>
    <row r="16" spans="1:8" ht="30" customHeight="1">
      <c r="A16" s="66" t="s">
        <v>65</v>
      </c>
      <c r="B16" s="88" t="s">
        <v>11</v>
      </c>
      <c r="C16" s="55"/>
      <c r="D16" s="89"/>
      <c r="E16" s="17"/>
      <c r="F16" s="25"/>
      <c r="G16" s="66" t="s">
        <v>65</v>
      </c>
      <c r="H16" s="79" t="s">
        <v>39</v>
      </c>
    </row>
    <row r="17" spans="1:8" ht="39.75" customHeight="1">
      <c r="A17" s="54" t="s">
        <v>30</v>
      </c>
      <c r="B17" s="88" t="s">
        <v>12</v>
      </c>
      <c r="C17" s="55"/>
      <c r="D17" s="89"/>
      <c r="E17" s="17"/>
      <c r="F17" s="25"/>
      <c r="G17" s="54" t="s">
        <v>30</v>
      </c>
      <c r="H17" s="79" t="s">
        <v>76</v>
      </c>
    </row>
    <row r="18" spans="1:8" ht="30" customHeight="1">
      <c r="A18" s="54" t="s">
        <v>31</v>
      </c>
      <c r="B18" s="88" t="s">
        <v>97</v>
      </c>
      <c r="C18" s="57"/>
      <c r="D18" s="90"/>
      <c r="E18" s="18"/>
      <c r="F18" s="38"/>
      <c r="G18" s="54" t="s">
        <v>31</v>
      </c>
      <c r="H18" s="65" t="s">
        <v>25</v>
      </c>
    </row>
    <row r="19" spans="1:8" ht="39.75" customHeight="1">
      <c r="A19" s="54" t="s">
        <v>32</v>
      </c>
      <c r="B19" s="88" t="s">
        <v>14</v>
      </c>
      <c r="C19" s="57"/>
      <c r="D19" s="90"/>
      <c r="E19" s="18"/>
      <c r="F19" s="38"/>
      <c r="G19" s="54" t="s">
        <v>32</v>
      </c>
      <c r="H19" s="65" t="s">
        <v>98</v>
      </c>
    </row>
    <row r="20" spans="1:8" ht="39.75" customHeight="1">
      <c r="A20" s="54" t="s">
        <v>55</v>
      </c>
      <c r="B20" s="88" t="s">
        <v>56</v>
      </c>
      <c r="C20" s="59"/>
      <c r="D20" s="91"/>
      <c r="E20" s="19"/>
      <c r="F20" s="39"/>
      <c r="G20" s="54" t="s">
        <v>55</v>
      </c>
      <c r="H20" s="65" t="s">
        <v>57</v>
      </c>
    </row>
    <row r="21" spans="1:8" ht="84" customHeight="1">
      <c r="A21" s="54" t="s">
        <v>58</v>
      </c>
      <c r="B21" s="88" t="s">
        <v>93</v>
      </c>
      <c r="C21" s="13"/>
      <c r="D21" s="64"/>
      <c r="E21" s="15"/>
      <c r="F21" s="36"/>
      <c r="G21" s="54" t="s">
        <v>58</v>
      </c>
      <c r="H21" s="65" t="s">
        <v>69</v>
      </c>
    </row>
    <row r="22" spans="1:8" ht="34.5" customHeight="1">
      <c r="A22" s="54" t="s">
        <v>33</v>
      </c>
      <c r="B22" s="13" t="s">
        <v>20</v>
      </c>
      <c r="C22" s="60">
        <f>C11*C18*C19*90/100</f>
        <v>0</v>
      </c>
      <c r="D22" s="92"/>
      <c r="E22" s="20"/>
      <c r="F22" s="40"/>
      <c r="G22" s="54" t="s">
        <v>33</v>
      </c>
      <c r="H22" s="65" t="s">
        <v>72</v>
      </c>
    </row>
    <row r="23" spans="1:8" ht="34.5" customHeight="1">
      <c r="A23" s="54" t="s">
        <v>59</v>
      </c>
      <c r="B23" s="93" t="s">
        <v>13</v>
      </c>
      <c r="C23" s="62">
        <f>C16*C17*C18*C19/100</f>
        <v>0</v>
      </c>
      <c r="D23" s="91"/>
      <c r="E23" s="19"/>
      <c r="F23" s="39"/>
      <c r="G23" s="54" t="s">
        <v>59</v>
      </c>
      <c r="H23" s="65" t="s">
        <v>34</v>
      </c>
    </row>
    <row r="24" spans="1:8" ht="30.75" customHeight="1">
      <c r="A24" s="66" t="s">
        <v>60</v>
      </c>
      <c r="B24" s="93" t="s">
        <v>94</v>
      </c>
      <c r="C24" s="94"/>
      <c r="D24" s="91"/>
      <c r="E24" s="19"/>
      <c r="F24" s="39"/>
      <c r="G24" s="66" t="s">
        <v>60</v>
      </c>
      <c r="H24" s="65" t="s">
        <v>75</v>
      </c>
    </row>
    <row r="25" spans="1:8" ht="34.5" customHeight="1">
      <c r="A25" s="54" t="s">
        <v>61</v>
      </c>
      <c r="B25" s="93" t="s">
        <v>95</v>
      </c>
      <c r="C25" s="63">
        <f>(C20*C21-C23*C24)*1/1000</f>
        <v>0</v>
      </c>
      <c r="D25" s="95"/>
      <c r="E25" s="15"/>
      <c r="F25" s="36"/>
      <c r="G25" s="54" t="s">
        <v>61</v>
      </c>
      <c r="H25" s="65" t="s">
        <v>62</v>
      </c>
    </row>
    <row r="26" spans="1:8" ht="45" customHeight="1">
      <c r="A26" s="54" t="s">
        <v>63</v>
      </c>
      <c r="B26" s="13" t="s">
        <v>28</v>
      </c>
      <c r="C26" s="63"/>
      <c r="D26" s="64"/>
      <c r="E26" s="36"/>
      <c r="F26" s="36"/>
      <c r="G26" s="54" t="s">
        <v>63</v>
      </c>
      <c r="H26" s="65" t="s">
        <v>45</v>
      </c>
    </row>
    <row r="27" spans="1:8" ht="34.5" customHeight="1" thickBot="1">
      <c r="A27" s="66" t="s">
        <v>64</v>
      </c>
      <c r="B27" s="13" t="s">
        <v>96</v>
      </c>
      <c r="C27" s="96" t="e">
        <f>C8/(C25*C26)</f>
        <v>#DIV/0!</v>
      </c>
      <c r="D27" s="64"/>
      <c r="E27" s="36"/>
      <c r="F27" s="36"/>
      <c r="G27" s="97" t="s">
        <v>64</v>
      </c>
      <c r="H27" s="80" t="s">
        <v>70</v>
      </c>
    </row>
    <row r="28" spans="1:8" ht="22.5" customHeight="1" thickBot="1">
      <c r="A28" s="26"/>
      <c r="B28" s="98"/>
      <c r="C28" s="99"/>
      <c r="D28" s="27"/>
      <c r="E28" s="12"/>
      <c r="F28" s="41"/>
      <c r="G28" s="121" t="s">
        <v>26</v>
      </c>
      <c r="H28" s="121"/>
    </row>
    <row r="29" spans="1:8" ht="27" customHeight="1">
      <c r="A29" s="21" t="s">
        <v>0</v>
      </c>
      <c r="B29" s="22"/>
      <c r="C29" s="12"/>
      <c r="D29" s="12"/>
      <c r="E29" s="12"/>
      <c r="F29" s="41"/>
      <c r="G29" s="121"/>
      <c r="H29" s="121"/>
    </row>
    <row r="30" spans="1:8" ht="20.25" customHeight="1">
      <c r="A30" s="28"/>
      <c r="B30" s="29"/>
      <c r="C30" s="5"/>
      <c r="D30" s="5"/>
      <c r="G30" s="23"/>
      <c r="H30" s="23"/>
    </row>
    <row r="31" spans="1:8" ht="19.5" customHeight="1">
      <c r="A31" s="30"/>
      <c r="B31" s="29"/>
      <c r="C31" s="5"/>
      <c r="D31" s="5"/>
      <c r="E31" s="5"/>
      <c r="F31" s="5"/>
      <c r="G31" s="23"/>
      <c r="H31" s="23"/>
    </row>
    <row r="32" spans="1:8" ht="19.5" customHeight="1">
      <c r="A32" s="6"/>
      <c r="B32" s="6"/>
      <c r="C32" s="5"/>
      <c r="D32" s="5"/>
      <c r="E32" s="6"/>
      <c r="F32" s="6"/>
      <c r="G32" s="23"/>
      <c r="H32" s="23"/>
    </row>
    <row r="33" spans="1:8" ht="19.5" customHeight="1">
      <c r="A33" s="31"/>
      <c r="B33" s="6"/>
      <c r="C33" s="32"/>
      <c r="D33" s="6"/>
      <c r="E33" s="6"/>
      <c r="F33" s="6"/>
      <c r="G33" s="122"/>
      <c r="H33" s="122"/>
    </row>
    <row r="34" spans="1:8" ht="19.5" customHeight="1">
      <c r="A34" s="31"/>
      <c r="B34" s="6"/>
      <c r="C34" s="32"/>
      <c r="D34" s="6"/>
      <c r="E34" s="6"/>
      <c r="F34" s="6"/>
      <c r="G34" s="122"/>
      <c r="H34" s="122"/>
    </row>
    <row r="35" spans="1:8" ht="19.5" customHeight="1">
      <c r="A35" s="31"/>
      <c r="B35" s="6"/>
      <c r="C35" s="32"/>
      <c r="D35" s="6"/>
      <c r="E35" s="6"/>
      <c r="F35" s="6"/>
      <c r="G35" s="46"/>
      <c r="H35" s="47"/>
    </row>
    <row r="36" spans="1:8" ht="19.5" customHeight="1">
      <c r="A36" s="31"/>
      <c r="B36" s="6"/>
      <c r="C36" s="32"/>
      <c r="D36" s="6"/>
      <c r="E36" s="6"/>
      <c r="F36" s="6"/>
      <c r="G36" s="46"/>
      <c r="H36" s="47"/>
    </row>
    <row r="37" spans="1:8" ht="19.5" customHeight="1">
      <c r="A37" s="31"/>
      <c r="B37" s="6"/>
      <c r="C37" s="32"/>
      <c r="D37" s="6"/>
      <c r="E37" s="6"/>
      <c r="F37" s="6"/>
      <c r="G37" s="46"/>
      <c r="H37" s="47"/>
    </row>
    <row r="38" spans="1:8" ht="19.5" customHeight="1">
      <c r="A38" s="6"/>
      <c r="B38" s="6"/>
      <c r="C38" s="32"/>
      <c r="D38" s="6"/>
      <c r="E38" s="6"/>
      <c r="F38" s="6"/>
      <c r="G38" s="46"/>
      <c r="H38" s="47"/>
    </row>
    <row r="39" spans="1:8" ht="19.5" customHeight="1">
      <c r="A39" s="31"/>
      <c r="B39" s="6"/>
      <c r="C39" s="32"/>
      <c r="D39" s="6"/>
      <c r="E39" s="6"/>
      <c r="F39" s="6"/>
      <c r="G39" s="46"/>
      <c r="H39" s="47"/>
    </row>
    <row r="40" spans="1:8" ht="19.5" customHeight="1">
      <c r="A40" s="31"/>
      <c r="B40" s="29"/>
      <c r="C40" s="32"/>
      <c r="D40" s="6"/>
      <c r="E40" s="9"/>
      <c r="F40" s="9"/>
      <c r="G40" s="46"/>
      <c r="H40" s="47"/>
    </row>
    <row r="41" spans="1:8" ht="39" customHeight="1">
      <c r="A41" s="119"/>
      <c r="B41" s="119"/>
      <c r="C41" s="119"/>
      <c r="D41" s="119"/>
      <c r="E41" s="81"/>
      <c r="F41" s="81"/>
      <c r="G41" s="46"/>
      <c r="H41" s="47"/>
    </row>
    <row r="42" spans="1:8" ht="19.5" customHeight="1">
      <c r="A42" s="33"/>
      <c r="B42" s="29"/>
      <c r="C42" s="5"/>
      <c r="D42" s="5"/>
      <c r="E42" s="8"/>
      <c r="F42" s="8"/>
      <c r="G42" s="46"/>
      <c r="H42" s="47"/>
    </row>
    <row r="43" spans="1:8" ht="20.25" customHeight="1">
      <c r="A43" s="33"/>
      <c r="B43" s="29"/>
      <c r="C43" s="5"/>
      <c r="D43" s="5"/>
      <c r="G43" s="46"/>
      <c r="H43" s="47"/>
    </row>
    <row r="44" spans="1:8" ht="20.25" customHeight="1">
      <c r="A44" s="6"/>
      <c r="B44" s="29"/>
      <c r="C44" s="5"/>
      <c r="D44" s="5"/>
      <c r="G44" s="46"/>
      <c r="H44" s="47"/>
    </row>
    <row r="45" spans="1:8" ht="20.25" customHeight="1">
      <c r="A45" s="5"/>
      <c r="B45" s="29"/>
      <c r="C45" s="32"/>
      <c r="D45" s="5"/>
      <c r="G45" s="46"/>
      <c r="H45" s="47"/>
    </row>
    <row r="46" spans="1:8" ht="20.25" customHeight="1">
      <c r="A46" s="5"/>
      <c r="B46" s="29"/>
      <c r="C46" s="32"/>
      <c r="D46" s="5"/>
      <c r="G46" s="46"/>
      <c r="H46" s="47"/>
    </row>
    <row r="47" spans="1:8" ht="20.25" customHeight="1">
      <c r="A47" s="5"/>
      <c r="B47" s="29"/>
      <c r="C47" s="32"/>
      <c r="D47" s="5"/>
      <c r="G47" s="46"/>
      <c r="H47" s="47"/>
    </row>
    <row r="48" spans="1:8" ht="20.25" customHeight="1">
      <c r="A48" s="5"/>
      <c r="B48" s="29"/>
      <c r="C48" s="32"/>
      <c r="D48" s="5"/>
      <c r="G48" s="46"/>
      <c r="H48" s="47"/>
    </row>
    <row r="49" spans="1:8" ht="20.25" customHeight="1">
      <c r="A49" s="5"/>
      <c r="B49" s="29"/>
      <c r="C49" s="32"/>
      <c r="D49" s="5"/>
      <c r="G49" s="46"/>
      <c r="H49" s="47"/>
    </row>
    <row r="50" spans="1:8" ht="20.25" customHeight="1">
      <c r="A50" s="5"/>
      <c r="B50" s="29"/>
      <c r="C50" s="32"/>
      <c r="D50" s="5"/>
      <c r="G50" s="46"/>
      <c r="H50" s="47"/>
    </row>
    <row r="51" spans="1:8" ht="20.25" customHeight="1">
      <c r="A51" s="33"/>
      <c r="B51" s="29"/>
      <c r="C51" s="32"/>
      <c r="D51" s="5"/>
      <c r="G51" s="46"/>
      <c r="H51" s="47"/>
    </row>
    <row r="52" spans="1:8" ht="20.25" customHeight="1">
      <c r="A52" s="33"/>
      <c r="B52" s="29"/>
      <c r="C52" s="32"/>
      <c r="D52" s="5"/>
      <c r="G52" s="46"/>
      <c r="H52" s="47"/>
    </row>
    <row r="53" spans="1:8" ht="18.75" customHeight="1">
      <c r="A53" s="33"/>
      <c r="B53" s="29"/>
      <c r="C53" s="5"/>
      <c r="D53" s="5"/>
      <c r="G53" s="46"/>
      <c r="H53" s="47"/>
    </row>
    <row r="54" spans="7:8" ht="12.75">
      <c r="G54" s="46"/>
      <c r="H54" s="47"/>
    </row>
    <row r="55" spans="7:8" ht="12.75">
      <c r="G55" s="46"/>
      <c r="H55" s="47"/>
    </row>
    <row r="56" spans="7:8" ht="12.75">
      <c r="G56" s="46"/>
      <c r="H56" s="47"/>
    </row>
    <row r="57" spans="7:8" ht="12.75">
      <c r="G57" s="46"/>
      <c r="H57" s="47"/>
    </row>
    <row r="58" spans="7:8" ht="12.75">
      <c r="G58" s="46"/>
      <c r="H58" s="47"/>
    </row>
    <row r="59" spans="7:8" ht="12.75">
      <c r="G59" s="46"/>
      <c r="H59" s="47"/>
    </row>
    <row r="60" spans="7:8" ht="12.75">
      <c r="G60" s="46"/>
      <c r="H60" s="47"/>
    </row>
    <row r="61" spans="7:8" ht="12.75">
      <c r="G61" s="46"/>
      <c r="H61" s="47"/>
    </row>
    <row r="62" spans="7:8" ht="12.75">
      <c r="G62" s="46"/>
      <c r="H62" s="47"/>
    </row>
    <row r="63" spans="7:8" ht="12.75">
      <c r="G63" s="46"/>
      <c r="H63" s="47"/>
    </row>
    <row r="64" spans="7:8" ht="12.75">
      <c r="G64" s="46"/>
      <c r="H64" s="47"/>
    </row>
    <row r="65" spans="7:8" ht="12.75">
      <c r="G65" s="46"/>
      <c r="H65" s="47"/>
    </row>
    <row r="66" spans="7:8" ht="12.75">
      <c r="G66" s="46"/>
      <c r="H66" s="47"/>
    </row>
    <row r="67" spans="7:8" ht="12.75">
      <c r="G67" s="46"/>
      <c r="H67" s="47"/>
    </row>
    <row r="68" spans="7:8" ht="12.75">
      <c r="G68" s="46"/>
      <c r="H68" s="47"/>
    </row>
    <row r="69" spans="7:8" ht="12.75">
      <c r="G69" s="46"/>
      <c r="H69" s="47"/>
    </row>
    <row r="70" spans="7:8" ht="12.75">
      <c r="G70" s="46"/>
      <c r="H70" s="47"/>
    </row>
    <row r="71" spans="7:8" ht="12.75">
      <c r="G71" s="46"/>
      <c r="H71" s="47"/>
    </row>
    <row r="72" spans="7:8" ht="12.75">
      <c r="G72" s="48"/>
      <c r="H72" s="47"/>
    </row>
    <row r="73" spans="7:8" ht="12.75">
      <c r="G73" s="46"/>
      <c r="H73" s="47"/>
    </row>
    <row r="74" spans="7:8" ht="12.75">
      <c r="G74" s="24"/>
      <c r="H74" s="24"/>
    </row>
    <row r="75" spans="7:8" ht="12.75">
      <c r="G75" s="24"/>
      <c r="H75" s="49"/>
    </row>
  </sheetData>
  <sheetProtection/>
  <mergeCells count="13">
    <mergeCell ref="A1:D1"/>
    <mergeCell ref="A2:D2"/>
    <mergeCell ref="A3:D3"/>
    <mergeCell ref="G4:G5"/>
    <mergeCell ref="H4:H5"/>
    <mergeCell ref="C5:D5"/>
    <mergeCell ref="A41:D41"/>
    <mergeCell ref="A6:B7"/>
    <mergeCell ref="C6:C7"/>
    <mergeCell ref="D6:D7"/>
    <mergeCell ref="G28:H29"/>
    <mergeCell ref="G33:G34"/>
    <mergeCell ref="H33:H34"/>
  </mergeCells>
  <dataValidations count="1">
    <dataValidation type="textLength" allowBlank="1" showInputMessage="1" showErrorMessage="1" sqref="A33:A40 C33:C40">
      <formula1>0</formula1>
      <formula2>30</formula2>
    </dataValidation>
  </dataValidations>
  <printOptions/>
  <pageMargins left="0.7086614173228347" right="0.11811023622047245" top="0.7480314960629921" bottom="0.15748031496062992" header="0.31496062992125984" footer="0.31496062992125984"/>
  <pageSetup horizontalDpi="600" verticalDpi="600" orientation="portrait" paperSize="9" scale="72" r:id="rId1"/>
  <headerFooter differentOddEven="1" alignWithMargins="0">
    <oddFooter>&amp;C&amp;"ＭＳ 明朝,標準"&amp;16 &amp;"Century,標準"29</oddFooter>
    <evenFooter>&amp;C&amp;"ＭＳ 明朝,標準"&amp;16 &amp;"Century,標準"30</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kawamura</cp:lastModifiedBy>
  <cp:lastPrinted>2016-04-27T05:52:36Z</cp:lastPrinted>
  <dcterms:created xsi:type="dcterms:W3CDTF">2006-10-24T02:43:33Z</dcterms:created>
  <dcterms:modified xsi:type="dcterms:W3CDTF">2021-01-17T01:38:20Z</dcterms:modified>
  <cp:category/>
  <cp:version/>
  <cp:contentType/>
  <cp:contentStatus/>
</cp:coreProperties>
</file>