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1\07_共通\04_情報公開\ホームページ\★リニューアルサイト\幹事会提出\★ホームページ原稿\事業支援部\データベースページ\35_低炭素型廃棄物処理支援事業\04. 平成28年度\03. 下層２\17. ④平成28年度 各種申請書・様式等\"/>
    </mc:Choice>
  </mc:AlternateContent>
  <xr:revisionPtr revIDLastSave="0" documentId="8_{55258C61-FFA4-4E83-BF3E-42EF8E3D21C3}" xr6:coauthVersionLast="46" xr6:coauthVersionMax="46" xr10:uidLastSave="{00000000-0000-0000-0000-000000000000}"/>
  <bookViews>
    <workbookView xWindow="-110" yWindow="-110" windowWidth="19420" windowHeight="10420" tabRatio="819" xr2:uid="{00000000-000D-0000-FFFF-FFFF00000000}"/>
  </bookViews>
  <sheets>
    <sheet name="別紙１－３－１CO２排出量の削減計算シート" sheetId="2" r:id="rId1"/>
    <sheet name="別紙１－３－２費用対効果計算シート" sheetId="3" r:id="rId2"/>
  </sheets>
  <definedNames>
    <definedName name="_xlnm.Print_Area" localSheetId="0">'別紙１－３－１CO２排出量の削減計算シート'!$A$1:$J$31</definedName>
    <definedName name="_xlnm.Print_Area" localSheetId="1">'別紙１－３－２費用対効果計算シート'!$A$1:$L$29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3" l="1"/>
  <c r="H25" i="2" l="1"/>
  <c r="H24" i="2"/>
  <c r="H23" i="2"/>
  <c r="H22" i="2"/>
  <c r="E21" i="3" s="1"/>
  <c r="G21" i="3" s="1"/>
  <c r="H21" i="2"/>
  <c r="H19" i="2"/>
  <c r="H18" i="2"/>
  <c r="H17" i="2"/>
  <c r="H16" i="2"/>
  <c r="H15" i="2"/>
  <c r="H13" i="2"/>
  <c r="H12" i="2"/>
  <c r="H11" i="2"/>
  <c r="H10" i="2"/>
  <c r="H9" i="2"/>
  <c r="E8" i="3" s="1"/>
  <c r="H26" i="2" l="1"/>
  <c r="E12" i="3"/>
  <c r="E11" i="3"/>
  <c r="E10" i="3"/>
  <c r="E9" i="3"/>
  <c r="G24" i="3"/>
  <c r="G23" i="3"/>
  <c r="G22" i="3"/>
  <c r="G12" i="3"/>
  <c r="G11" i="3"/>
  <c r="G10" i="3"/>
  <c r="G9" i="3"/>
  <c r="G18" i="3"/>
  <c r="G17" i="3"/>
  <c r="G8" i="3"/>
  <c r="D13" i="3" l="1"/>
  <c r="E22" i="3"/>
  <c r="E23" i="3"/>
  <c r="E14" i="3"/>
  <c r="G14" i="3" s="1"/>
  <c r="E17" i="3"/>
  <c r="E18" i="3"/>
  <c r="D19" i="3"/>
  <c r="D27" i="3" s="1"/>
  <c r="E20" i="3"/>
  <c r="E15" i="3"/>
  <c r="G15" i="3" s="1"/>
  <c r="E16" i="3"/>
  <c r="G16" i="3" s="1"/>
  <c r="G20" i="3" l="1"/>
  <c r="G25" i="3" s="1"/>
  <c r="H14" i="2"/>
  <c r="G13" i="3"/>
  <c r="E24" i="3"/>
  <c r="E25" i="3" s="1"/>
  <c r="G19" i="3"/>
  <c r="E19" i="3"/>
  <c r="H20" i="2"/>
  <c r="H27" i="2" s="1"/>
  <c r="E13" i="3"/>
  <c r="E27" i="3" l="1"/>
  <c r="G27" i="3" s="1"/>
</calcChain>
</file>

<file path=xl/sharedStrings.xml><?xml version="1.0" encoding="utf-8"?>
<sst xmlns="http://schemas.openxmlformats.org/spreadsheetml/2006/main" count="82" uniqueCount="34">
  <si>
    <t>ー</t>
    <phoneticPr fontId="1"/>
  </si>
  <si>
    <t>合計</t>
    <rPh sb="0" eb="2">
      <t>ゴウケイ</t>
    </rPh>
    <phoneticPr fontId="1"/>
  </si>
  <si>
    <t>１号車</t>
    <rPh sb="1" eb="3">
      <t>ゴウシャ</t>
    </rPh>
    <phoneticPr fontId="1"/>
  </si>
  <si>
    <t>２号車</t>
    <rPh sb="1" eb="3">
      <t>ゴウシャ</t>
    </rPh>
    <phoneticPr fontId="1"/>
  </si>
  <si>
    <t>３号車</t>
    <rPh sb="1" eb="3">
      <t>ゴウシャ</t>
    </rPh>
    <phoneticPr fontId="1"/>
  </si>
  <si>
    <t>４号車</t>
    <rPh sb="1" eb="3">
      <t>ゴウシャ</t>
    </rPh>
    <phoneticPr fontId="1"/>
  </si>
  <si>
    <t>５号車</t>
    <rPh sb="1" eb="3">
      <t>ゴウシャ</t>
    </rPh>
    <phoneticPr fontId="1"/>
  </si>
  <si>
    <t>大型</t>
    <rPh sb="0" eb="2">
      <t>オオガタ</t>
    </rPh>
    <phoneticPr fontId="1"/>
  </si>
  <si>
    <t>中型</t>
    <rPh sb="0" eb="2">
      <t>チュウガタ</t>
    </rPh>
    <phoneticPr fontId="1"/>
  </si>
  <si>
    <t>小型</t>
    <rPh sb="0" eb="2">
      <t>コガタ</t>
    </rPh>
    <phoneticPr fontId="1"/>
  </si>
  <si>
    <t>ー</t>
    <phoneticPr fontId="1"/>
  </si>
  <si>
    <t>補助対象経費支出予定額（円）</t>
    <rPh sb="0" eb="2">
      <t>ホジョ</t>
    </rPh>
    <rPh sb="2" eb="4">
      <t>タイショウ</t>
    </rPh>
    <rPh sb="4" eb="6">
      <t>ケイヒ</t>
    </rPh>
    <rPh sb="6" eb="8">
      <t>シシュツ</t>
    </rPh>
    <rPh sb="8" eb="10">
      <t>ヨテイ</t>
    </rPh>
    <rPh sb="10" eb="11">
      <t>ガク</t>
    </rPh>
    <rPh sb="12" eb="13">
      <t>エン</t>
    </rPh>
    <phoneticPr fontId="1"/>
  </si>
  <si>
    <t>CO２削減量(t-CO2/年)</t>
    <rPh sb="3" eb="5">
      <t>サクゲン</t>
    </rPh>
    <rPh sb="5" eb="6">
      <t>リョウ</t>
    </rPh>
    <rPh sb="13" eb="14">
      <t>ネン</t>
    </rPh>
    <phoneticPr fontId="1"/>
  </si>
  <si>
    <t>①走行距離
(km)</t>
    <rPh sb="1" eb="3">
      <t>ソウコウ</t>
    </rPh>
    <rPh sb="3" eb="5">
      <t>キョリ</t>
    </rPh>
    <phoneticPr fontId="1"/>
  </si>
  <si>
    <t>④先進環境対応型の燃費
(km/l)</t>
    <rPh sb="1" eb="3">
      <t>センシン</t>
    </rPh>
    <rPh sb="3" eb="5">
      <t>カンキョウ</t>
    </rPh>
    <rPh sb="5" eb="8">
      <t>タイオウガタ</t>
    </rPh>
    <rPh sb="9" eb="11">
      <t>ネンピ</t>
    </rPh>
    <phoneticPr fontId="1"/>
  </si>
  <si>
    <r>
      <t xml:space="preserve">　　　　　　　　　　①走行距離(km)×②排出係数(kg-CO2/l)        </t>
    </r>
    <r>
      <rPr>
        <sz val="12"/>
        <color theme="1"/>
        <rFont val="ＭＳ 明朝"/>
        <family val="1"/>
        <charset val="128"/>
      </rPr>
      <t xml:space="preserve">   </t>
    </r>
    <r>
      <rPr>
        <u/>
        <sz val="12"/>
        <color theme="1"/>
        <rFont val="ＭＳ 明朝"/>
        <family val="1"/>
        <charset val="128"/>
      </rPr>
      <t xml:space="preserve">  </t>
    </r>
    <r>
      <rPr>
        <sz val="12"/>
        <color theme="1"/>
        <rFont val="ＭＳ 明朝"/>
        <family val="1"/>
        <charset val="128"/>
      </rPr>
      <t xml:space="preserve">  　①</t>
    </r>
    <r>
      <rPr>
        <u/>
        <sz val="12"/>
        <color theme="1"/>
        <rFont val="ＭＳ 明朝"/>
        <family val="1"/>
        <charset val="128"/>
      </rPr>
      <t>走行距離(km)×②排出係数(kg-CO2/l)</t>
    </r>
    <r>
      <rPr>
        <sz val="12"/>
        <color theme="1"/>
        <rFont val="ＭＳ 明朝"/>
        <family val="1"/>
        <charset val="128"/>
      </rPr>
      <t xml:space="preserve"> 　                                                                                                                　　　　③当該車両と同等の運搬能力を有する車両の燃費(km/l)×1,000　　  　   　　　　　　④先進環境対応型の燃費×1,000　　　　　　　　　　　　　　　　　　　　　　　　　　　　　　　　　　　　　</t>
    </r>
    <rPh sb="11" eb="13">
      <t>ソウコウ</t>
    </rPh>
    <rPh sb="13" eb="15">
      <t>キョリ</t>
    </rPh>
    <rPh sb="21" eb="23">
      <t>ハイシュツ</t>
    </rPh>
    <rPh sb="23" eb="25">
      <t>ケイスウ</t>
    </rPh>
    <rPh sb="195" eb="197">
      <t>トウガイ</t>
    </rPh>
    <rPh sb="197" eb="199">
      <t>シャリョウ</t>
    </rPh>
    <rPh sb="200" eb="202">
      <t>ドウトウ</t>
    </rPh>
    <rPh sb="203" eb="205">
      <t>ウンパン</t>
    </rPh>
    <rPh sb="205" eb="207">
      <t>ノウリョク</t>
    </rPh>
    <rPh sb="208" eb="209">
      <t>ユウ</t>
    </rPh>
    <rPh sb="211" eb="213">
      <t>シャリョウ</t>
    </rPh>
    <rPh sb="214" eb="216">
      <t>ネンピ</t>
    </rPh>
    <rPh sb="243" eb="245">
      <t>センシン</t>
    </rPh>
    <rPh sb="251" eb="253">
      <t>ネンピ</t>
    </rPh>
    <phoneticPr fontId="1"/>
  </si>
  <si>
    <t>(a)燃料（軽油）のCO2排出係数は2.619（kg-CO2/l）とする。</t>
    <rPh sb="3" eb="5">
      <t>ネンリョウ</t>
    </rPh>
    <rPh sb="6" eb="8">
      <t>ケイユ</t>
    </rPh>
    <rPh sb="13" eb="15">
      <t>ハイシュツ</t>
    </rPh>
    <rPh sb="15" eb="17">
      <t>ケイスウ</t>
    </rPh>
    <phoneticPr fontId="1"/>
  </si>
  <si>
    <r>
      <t>②排出係数</t>
    </r>
    <r>
      <rPr>
        <b/>
        <sz val="10"/>
        <color theme="1"/>
        <rFont val="游ゴシック"/>
        <family val="3"/>
        <charset val="128"/>
        <scheme val="minor"/>
      </rPr>
      <t>（a）</t>
    </r>
    <r>
      <rPr>
        <sz val="10"/>
        <color theme="1"/>
        <rFont val="游ゴシック"/>
        <family val="3"/>
        <charset val="128"/>
        <scheme val="minor"/>
      </rPr>
      <t xml:space="preserve">
(kg-CO2/l)</t>
    </r>
    <rPh sb="1" eb="3">
      <t>ハイシュツ</t>
    </rPh>
    <rPh sb="3" eb="5">
      <t>ケイスウ</t>
    </rPh>
    <phoneticPr fontId="1"/>
  </si>
  <si>
    <r>
      <t>③当該車両と同等の運搬能力を有する車両の燃費</t>
    </r>
    <r>
      <rPr>
        <b/>
        <sz val="12"/>
        <color theme="1"/>
        <rFont val="游ゴシック"/>
        <family val="3"/>
        <charset val="128"/>
        <scheme val="minor"/>
      </rPr>
      <t>(b)</t>
    </r>
    <r>
      <rPr>
        <sz val="12"/>
        <color theme="1"/>
        <rFont val="游ゴシック"/>
        <family val="3"/>
        <charset val="128"/>
        <scheme val="minor"/>
      </rPr>
      <t>(km/l)</t>
    </r>
    <rPh sb="1" eb="3">
      <t>トウガイ</t>
    </rPh>
    <rPh sb="3" eb="5">
      <t>シャリョウ</t>
    </rPh>
    <rPh sb="6" eb="8">
      <t>ドウトウ</t>
    </rPh>
    <rPh sb="9" eb="11">
      <t>ウンパン</t>
    </rPh>
    <rPh sb="11" eb="13">
      <t>ノウリョク</t>
    </rPh>
    <rPh sb="14" eb="15">
      <t>ユウ</t>
    </rPh>
    <rPh sb="17" eb="19">
      <t>シャリョウ</t>
    </rPh>
    <rPh sb="20" eb="22">
      <t>ネンピ</t>
    </rPh>
    <phoneticPr fontId="1"/>
  </si>
  <si>
    <t>CO2削減コスト（円/ｔ-CO2)=補助対象経費支出予定額（円）÷ (年間CO2排出量削減量（t-CO2/年）×耐用年数（年）)</t>
    <phoneticPr fontId="1"/>
  </si>
  <si>
    <t>年間CO2排出量削減量
（t-CO2/年）</t>
    <rPh sb="0" eb="2">
      <t>ネンカン</t>
    </rPh>
    <rPh sb="5" eb="7">
      <t>ハイシュツ</t>
    </rPh>
    <rPh sb="7" eb="8">
      <t>リョウ</t>
    </rPh>
    <rPh sb="8" eb="10">
      <t>サクゲン</t>
    </rPh>
    <rPh sb="10" eb="11">
      <t>リョウ</t>
    </rPh>
    <rPh sb="19" eb="20">
      <t>ネン</t>
    </rPh>
    <phoneticPr fontId="1"/>
  </si>
  <si>
    <t>CO2削減コスト
（円/ｔ－CO2）</t>
    <rPh sb="3" eb="5">
      <t>サクゲン</t>
    </rPh>
    <rPh sb="10" eb="11">
      <t>エン</t>
    </rPh>
    <phoneticPr fontId="1"/>
  </si>
  <si>
    <r>
      <t>耐用年数(年)</t>
    </r>
    <r>
      <rPr>
        <vertAlign val="superscript"/>
        <sz val="13"/>
        <color theme="1"/>
        <rFont val="游ゴシック"/>
        <family val="3"/>
        <charset val="128"/>
        <scheme val="minor"/>
      </rPr>
      <t>※</t>
    </r>
    <rPh sb="0" eb="2">
      <t>タイヨウ</t>
    </rPh>
    <rPh sb="2" eb="4">
      <t>ネンスウ</t>
    </rPh>
    <rPh sb="5" eb="6">
      <t>ネン</t>
    </rPh>
    <phoneticPr fontId="1"/>
  </si>
  <si>
    <t>※　耐用年数は４年とする。</t>
    <rPh sb="2" eb="4">
      <t>タイヨウ</t>
    </rPh>
    <rPh sb="4" eb="6">
      <t>ネンスウ</t>
    </rPh>
    <rPh sb="8" eb="9">
      <t>ネン</t>
    </rPh>
    <phoneticPr fontId="1"/>
  </si>
  <si>
    <t>ー</t>
    <phoneticPr fontId="1"/>
  </si>
  <si>
    <t>総計</t>
    <rPh sb="0" eb="2">
      <t>ソウケイ</t>
    </rPh>
    <phoneticPr fontId="1"/>
  </si>
  <si>
    <t>※着色部分に入力</t>
    <rPh sb="1" eb="3">
      <t>チャクショク</t>
    </rPh>
    <rPh sb="3" eb="4">
      <t>ブ</t>
    </rPh>
    <rPh sb="4" eb="5">
      <t>ブン</t>
    </rPh>
    <rPh sb="6" eb="8">
      <t>ニュウリョク</t>
    </rPh>
    <phoneticPr fontId="1"/>
  </si>
  <si>
    <t>計</t>
    <rPh sb="0" eb="1">
      <t>ケイ</t>
    </rPh>
    <phoneticPr fontId="1"/>
  </si>
  <si>
    <t>CO2削減コスト</t>
    <rPh sb="3" eb="5">
      <t>サクゲン</t>
    </rPh>
    <phoneticPr fontId="1"/>
  </si>
  <si>
    <t xml:space="preserve"> 事業の効果　【CO2削減量（t－CO２/年）】</t>
    <rPh sb="1" eb="3">
      <t>ジギョウ</t>
    </rPh>
    <rPh sb="4" eb="6">
      <t>コウカ</t>
    </rPh>
    <rPh sb="11" eb="13">
      <t>サクゲン</t>
    </rPh>
    <rPh sb="13" eb="14">
      <t>リョウ</t>
    </rPh>
    <rPh sb="21" eb="22">
      <t>ネン</t>
    </rPh>
    <phoneticPr fontId="1"/>
  </si>
  <si>
    <t>別紙1-3-1</t>
    <rPh sb="0" eb="2">
      <t>ベッシ</t>
    </rPh>
    <phoneticPr fontId="1"/>
  </si>
  <si>
    <t>事業の効果　【費用対効果（CO2を１トン削減するために必要な経費）（t-CO２/年）】（着色部分に入力）</t>
    <rPh sb="0" eb="1">
      <t>ジギョウ</t>
    </rPh>
    <rPh sb="2" eb="4">
      <t>コウカ</t>
    </rPh>
    <rPh sb="6" eb="11">
      <t>ヒヨウタイコウカ</t>
    </rPh>
    <rPh sb="19" eb="21">
      <t>サクゲン</t>
    </rPh>
    <rPh sb="26" eb="28">
      <t>ヒツヨウ</t>
    </rPh>
    <rPh sb="29" eb="31">
      <t>ケイヒ</t>
    </rPh>
    <rPh sb="39" eb="40">
      <t>ネン</t>
    </rPh>
    <rPh sb="43" eb="45">
      <t>チャクショク</t>
    </rPh>
    <rPh sb="45" eb="47">
      <t>ブブン</t>
    </rPh>
    <rPh sb="48" eb="50">
      <t>ニュウリョク</t>
    </rPh>
    <phoneticPr fontId="1"/>
  </si>
  <si>
    <t>別紙1-3-2</t>
    <rPh sb="0" eb="2">
      <t>ベッシ</t>
    </rPh>
    <phoneticPr fontId="1"/>
  </si>
  <si>
    <t>③と④については車両メーカーの重量車モード燃費とする。</t>
    <rPh sb="8" eb="10">
      <t>シャリョウ</t>
    </rPh>
    <rPh sb="15" eb="17">
      <t>ジュウリョウ</t>
    </rPh>
    <rPh sb="17" eb="18">
      <t>シャ</t>
    </rPh>
    <rPh sb="21" eb="23">
      <t>ネンピ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</si>
</sst>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"/>
    <numFmt numFmtId="177" formatCode="#,##0_ "/>
    <numFmt numFmtId="178" formatCode="#,##0.000_ "/>
    <numFmt numFmtId="179" formatCode="#,##0.00_ "/>
    <numFmt numFmtId="180" formatCode="#,##0.00000_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vertAlign val="superscript"/>
      <sz val="13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b/>
      <sz val="2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quotePrefix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78" fontId="8" fillId="0" borderId="5" xfId="0" applyNumberFormat="1" applyFont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177" fontId="8" fillId="0" borderId="5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76" fontId="8" fillId="0" borderId="13" xfId="0" applyNumberFormat="1" applyFont="1" applyBorder="1" applyAlignment="1" applyProtection="1">
      <alignment horizontal="right" vertical="center"/>
      <protection locked="0"/>
    </xf>
    <xf numFmtId="0" fontId="0" fillId="0" borderId="13" xfId="0" applyBorder="1">
      <alignment vertical="center"/>
    </xf>
    <xf numFmtId="178" fontId="8" fillId="0" borderId="15" xfId="0" applyNumberFormat="1" applyFont="1" applyBorder="1" applyAlignment="1" applyProtection="1">
      <alignment horizontal="center" vertical="center"/>
    </xf>
    <xf numFmtId="178" fontId="0" fillId="0" borderId="16" xfId="0" applyNumberFormat="1" applyBorder="1" applyAlignment="1" applyProtection="1">
      <alignment horizontal="center" vertical="center"/>
    </xf>
    <xf numFmtId="0" fontId="13" fillId="0" borderId="0" xfId="0" applyFont="1">
      <alignment vertical="center"/>
    </xf>
    <xf numFmtId="9" fontId="11" fillId="0" borderId="2" xfId="0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quotePrefix="1" applyFont="1">
      <alignment vertical="center"/>
    </xf>
    <xf numFmtId="0" fontId="13" fillId="0" borderId="0" xfId="0" quotePrefix="1" applyFont="1">
      <alignment vertical="center"/>
    </xf>
    <xf numFmtId="38" fontId="0" fillId="0" borderId="9" xfId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8" fontId="8" fillId="0" borderId="0" xfId="1" applyFont="1" applyBorder="1" applyAlignment="1" applyProtection="1">
      <alignment horizontal="right" vertical="center"/>
      <protection locked="0"/>
    </xf>
    <xf numFmtId="180" fontId="8" fillId="0" borderId="0" xfId="0" applyNumberFormat="1" applyFont="1" applyBorder="1" applyAlignment="1" applyProtection="1">
      <alignment horizontal="right" vertical="center"/>
      <protection locked="0"/>
    </xf>
    <xf numFmtId="176" fontId="8" fillId="0" borderId="0" xfId="0" applyNumberFormat="1" applyFont="1" applyBorder="1" applyAlignment="1" applyProtection="1">
      <alignment horizontal="center" vertical="center"/>
      <protection locked="0"/>
    </xf>
    <xf numFmtId="177" fontId="8" fillId="0" borderId="0" xfId="0" applyNumberFormat="1" applyFont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7" fillId="0" borderId="1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76" fontId="8" fillId="0" borderId="10" xfId="0" applyNumberFormat="1" applyFont="1" applyBorder="1" applyAlignment="1" applyProtection="1">
      <alignment horizontal="center" vertical="center"/>
      <protection locked="0"/>
    </xf>
    <xf numFmtId="0" fontId="0" fillId="0" borderId="21" xfId="0" applyBorder="1">
      <alignment vertical="center"/>
    </xf>
    <xf numFmtId="0" fontId="6" fillId="0" borderId="12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19" fillId="0" borderId="0" xfId="0" applyFont="1">
      <alignment vertical="center"/>
    </xf>
    <xf numFmtId="0" fontId="7" fillId="0" borderId="23" xfId="0" applyFont="1" applyBorder="1" applyAlignment="1">
      <alignment vertical="center"/>
    </xf>
    <xf numFmtId="178" fontId="20" fillId="0" borderId="15" xfId="0" applyNumberFormat="1" applyFont="1" applyBorder="1" applyAlignment="1" applyProtection="1">
      <alignment horizontal="center" vertical="center"/>
    </xf>
    <xf numFmtId="178" fontId="8" fillId="0" borderId="20" xfId="0" applyNumberFormat="1" applyFont="1" applyBorder="1" applyAlignment="1" applyProtection="1">
      <alignment horizontal="center" vertical="center"/>
    </xf>
    <xf numFmtId="178" fontId="0" fillId="0" borderId="22" xfId="0" applyNumberFormat="1" applyFont="1" applyBorder="1" applyAlignment="1">
      <alignment horizontal="center" vertical="center"/>
    </xf>
    <xf numFmtId="178" fontId="0" fillId="0" borderId="9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 applyProtection="1">
      <alignment horizontal="right" vertical="center"/>
      <protection locked="0"/>
    </xf>
    <xf numFmtId="177" fontId="4" fillId="0" borderId="5" xfId="0" applyNumberFormat="1" applyFont="1" applyBorder="1" applyAlignment="1" applyProtection="1">
      <alignment horizontal="center" vertical="center"/>
      <protection locked="0"/>
    </xf>
    <xf numFmtId="38" fontId="5" fillId="0" borderId="9" xfId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38" fontId="4" fillId="0" borderId="12" xfId="1" applyFont="1" applyBorder="1" applyAlignment="1" applyProtection="1">
      <alignment horizontal="right" vertical="center"/>
      <protection locked="0"/>
    </xf>
    <xf numFmtId="180" fontId="4" fillId="0" borderId="12" xfId="0" applyNumberFormat="1" applyFont="1" applyBorder="1" applyAlignment="1" applyProtection="1">
      <alignment horizontal="right" vertical="center"/>
      <protection locked="0"/>
    </xf>
    <xf numFmtId="176" fontId="4" fillId="0" borderId="12" xfId="0" applyNumberFormat="1" applyFont="1" applyBorder="1" applyAlignment="1" applyProtection="1">
      <alignment horizontal="center" vertical="center"/>
      <protection locked="0"/>
    </xf>
    <xf numFmtId="177" fontId="4" fillId="0" borderId="12" xfId="0" applyNumberFormat="1" applyFont="1" applyBorder="1" applyAlignment="1" applyProtection="1">
      <alignment horizontal="center" vertical="center"/>
      <protection locked="0"/>
    </xf>
    <xf numFmtId="38" fontId="4" fillId="0" borderId="23" xfId="1" applyFont="1" applyBorder="1" applyAlignment="1" applyProtection="1">
      <alignment horizontal="right" vertical="center"/>
      <protection locked="0"/>
    </xf>
    <xf numFmtId="180" fontId="4" fillId="0" borderId="23" xfId="0" applyNumberFormat="1" applyFont="1" applyBorder="1" applyAlignment="1" applyProtection="1">
      <alignment horizontal="right" vertical="center"/>
      <protection locked="0"/>
    </xf>
    <xf numFmtId="176" fontId="4" fillId="0" borderId="23" xfId="0" applyNumberFormat="1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 applyProtection="1">
      <alignment horizontal="center" vertical="center"/>
      <protection locked="0"/>
    </xf>
    <xf numFmtId="38" fontId="4" fillId="0" borderId="18" xfId="1" applyFont="1" applyBorder="1" applyAlignment="1" applyProtection="1">
      <alignment horizontal="right" vertical="center"/>
      <protection locked="0"/>
    </xf>
    <xf numFmtId="180" fontId="4" fillId="0" borderId="18" xfId="0" applyNumberFormat="1" applyFont="1" applyBorder="1" applyAlignment="1" applyProtection="1">
      <alignment horizontal="right" vertical="center"/>
      <protection locked="0"/>
    </xf>
    <xf numFmtId="177" fontId="4" fillId="0" borderId="18" xfId="0" applyNumberFormat="1" applyFont="1" applyBorder="1" applyAlignment="1" applyProtection="1">
      <alignment horizontal="center" vertical="center"/>
      <protection locked="0"/>
    </xf>
    <xf numFmtId="177" fontId="8" fillId="2" borderId="5" xfId="0" applyNumberFormat="1" applyFont="1" applyFill="1" applyBorder="1" applyAlignment="1" applyProtection="1">
      <alignment horizontal="right" vertical="center"/>
      <protection locked="0"/>
    </xf>
    <xf numFmtId="177" fontId="4" fillId="2" borderId="5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>
      <alignment vertical="center"/>
    </xf>
    <xf numFmtId="178" fontId="8" fillId="2" borderId="5" xfId="0" applyNumberFormat="1" applyFont="1" applyFill="1" applyBorder="1" applyAlignment="1" applyProtection="1">
      <alignment horizontal="right" vertical="center"/>
      <protection locked="0"/>
    </xf>
    <xf numFmtId="179" fontId="8" fillId="2" borderId="5" xfId="0" applyNumberFormat="1" applyFont="1" applyFill="1" applyBorder="1" applyAlignment="1" applyProtection="1">
      <alignment horizontal="right" vertical="center"/>
      <protection locked="0"/>
    </xf>
    <xf numFmtId="177" fontId="20" fillId="2" borderId="5" xfId="0" applyNumberFormat="1" applyFont="1" applyFill="1" applyBorder="1" applyAlignment="1" applyProtection="1">
      <alignment horizontal="right" vertical="center"/>
      <protection locked="0"/>
    </xf>
    <xf numFmtId="178" fontId="20" fillId="2" borderId="5" xfId="0" applyNumberFormat="1" applyFont="1" applyFill="1" applyBorder="1" applyAlignment="1" applyProtection="1">
      <alignment horizontal="right" vertical="center"/>
      <protection locked="0"/>
    </xf>
    <xf numFmtId="179" fontId="20" fillId="2" borderId="5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center" vertical="center"/>
    </xf>
    <xf numFmtId="0" fontId="9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J34"/>
  <sheetViews>
    <sheetView tabSelected="1" view="pageBreakPreview" zoomScaleNormal="100" zoomScaleSheetLayoutView="100" workbookViewId="0">
      <selection activeCell="M17" sqref="M17"/>
    </sheetView>
  </sheetViews>
  <sheetFormatPr defaultRowHeight="18" x14ac:dyDescent="0.55000000000000004"/>
  <cols>
    <col min="4" max="4" width="14.75" customWidth="1"/>
    <col min="5" max="5" width="15" customWidth="1"/>
    <col min="6" max="6" width="31.33203125" customWidth="1"/>
    <col min="7" max="7" width="22.25" customWidth="1"/>
    <col min="8" max="8" width="28.33203125" customWidth="1"/>
  </cols>
  <sheetData>
    <row r="2" spans="2:10" ht="45" x14ac:dyDescent="0.55000000000000004">
      <c r="B2" s="27" t="s">
        <v>29</v>
      </c>
      <c r="G2" s="46" t="s">
        <v>26</v>
      </c>
      <c r="H2" s="78" t="s">
        <v>30</v>
      </c>
      <c r="I2" s="78"/>
      <c r="J2" s="78"/>
    </row>
    <row r="4" spans="2:10" ht="18.75" customHeight="1" x14ac:dyDescent="0.55000000000000004">
      <c r="B4" s="79" t="s">
        <v>15</v>
      </c>
      <c r="C4" s="80"/>
      <c r="D4" s="80"/>
      <c r="E4" s="80"/>
      <c r="F4" s="80"/>
      <c r="G4" s="80"/>
      <c r="H4" s="80"/>
      <c r="I4" s="80"/>
      <c r="J4" s="80"/>
    </row>
    <row r="5" spans="2:10" ht="16.5" customHeight="1" x14ac:dyDescent="0.55000000000000004">
      <c r="B5" s="80"/>
      <c r="C5" s="80"/>
      <c r="D5" s="80"/>
      <c r="E5" s="80"/>
      <c r="F5" s="80"/>
      <c r="G5" s="80"/>
      <c r="H5" s="80"/>
      <c r="I5" s="80"/>
      <c r="J5" s="80"/>
    </row>
    <row r="6" spans="2:10" ht="16.5" customHeight="1" x14ac:dyDescent="0.55000000000000004">
      <c r="B6" s="1"/>
      <c r="C6" s="1"/>
      <c r="D6" s="1"/>
      <c r="E6" s="1"/>
      <c r="F6" s="1"/>
      <c r="G6" s="1"/>
      <c r="H6" s="1"/>
      <c r="I6" s="1"/>
      <c r="J6" s="1"/>
    </row>
    <row r="7" spans="2:10" ht="16.5" customHeight="1" thickBot="1" x14ac:dyDescent="0.6">
      <c r="B7" s="1"/>
      <c r="C7" s="1"/>
      <c r="D7" s="1"/>
      <c r="E7" s="1"/>
      <c r="F7" s="1"/>
      <c r="G7" s="1"/>
      <c r="H7" s="1"/>
      <c r="I7" s="1"/>
      <c r="J7" s="1"/>
    </row>
    <row r="8" spans="2:10" ht="41.25" customHeight="1" thickBot="1" x14ac:dyDescent="0.6">
      <c r="B8" s="3"/>
      <c r="C8" s="4"/>
      <c r="D8" s="5" t="s">
        <v>13</v>
      </c>
      <c r="E8" s="28" t="s">
        <v>17</v>
      </c>
      <c r="F8" s="7" t="s">
        <v>18</v>
      </c>
      <c r="G8" s="8" t="s">
        <v>14</v>
      </c>
      <c r="H8" s="21" t="s">
        <v>12</v>
      </c>
      <c r="I8" s="22"/>
    </row>
    <row r="9" spans="2:10" ht="23" thickTop="1" x14ac:dyDescent="0.55000000000000004">
      <c r="B9" s="81" t="s">
        <v>7</v>
      </c>
      <c r="C9" s="9" t="s">
        <v>2</v>
      </c>
      <c r="D9" s="69"/>
      <c r="E9" s="72"/>
      <c r="F9" s="73"/>
      <c r="G9" s="73"/>
      <c r="H9" s="25" t="str">
        <f>IF(D9="","",ROUNDDOWN((D9*E9)/(F9*1000)-(D9*E9)/(G9*1000),3))</f>
        <v/>
      </c>
      <c r="I9" s="23"/>
    </row>
    <row r="10" spans="2:10" ht="22.5" x14ac:dyDescent="0.55000000000000004">
      <c r="B10" s="82"/>
      <c r="C10" s="9" t="s">
        <v>3</v>
      </c>
      <c r="D10" s="69"/>
      <c r="E10" s="72"/>
      <c r="F10" s="73"/>
      <c r="G10" s="73"/>
      <c r="H10" s="25" t="str">
        <f t="shared" ref="H10:H13" si="0">IF(D10="","",ROUNDDOWN((D10*E10)/(F10*1000)-(D10*E10)/(G10*1000),3))</f>
        <v/>
      </c>
      <c r="I10" s="23"/>
    </row>
    <row r="11" spans="2:10" ht="22.5" x14ac:dyDescent="0.55000000000000004">
      <c r="B11" s="82"/>
      <c r="C11" s="9" t="s">
        <v>4</v>
      </c>
      <c r="D11" s="69"/>
      <c r="E11" s="72"/>
      <c r="F11" s="73"/>
      <c r="G11" s="73"/>
      <c r="H11" s="25" t="str">
        <f t="shared" si="0"/>
        <v/>
      </c>
      <c r="I11" s="23"/>
    </row>
    <row r="12" spans="2:10" ht="22.5" x14ac:dyDescent="0.55000000000000004">
      <c r="B12" s="82"/>
      <c r="C12" s="9" t="s">
        <v>5</v>
      </c>
      <c r="D12" s="69"/>
      <c r="E12" s="72"/>
      <c r="F12" s="73"/>
      <c r="G12" s="73"/>
      <c r="H12" s="25" t="str">
        <f t="shared" si="0"/>
        <v/>
      </c>
      <c r="I12" s="23"/>
    </row>
    <row r="13" spans="2:10" ht="23" thickBot="1" x14ac:dyDescent="0.6">
      <c r="B13" s="83"/>
      <c r="C13" s="10" t="s">
        <v>6</v>
      </c>
      <c r="D13" s="69"/>
      <c r="E13" s="72"/>
      <c r="F13" s="73"/>
      <c r="G13" s="73"/>
      <c r="H13" s="25" t="str">
        <f t="shared" si="0"/>
        <v/>
      </c>
      <c r="I13" s="23"/>
    </row>
    <row r="14" spans="2:10" ht="23.5" thickTop="1" thickBot="1" x14ac:dyDescent="0.6">
      <c r="B14" s="11"/>
      <c r="C14" s="12" t="s">
        <v>1</v>
      </c>
      <c r="D14" s="17" t="s">
        <v>10</v>
      </c>
      <c r="E14" s="17" t="s">
        <v>0</v>
      </c>
      <c r="F14" s="17" t="s">
        <v>0</v>
      </c>
      <c r="G14" s="17" t="s">
        <v>0</v>
      </c>
      <c r="H14" s="26">
        <f>SUM(H9:H13)</f>
        <v>0</v>
      </c>
      <c r="I14" s="24"/>
    </row>
    <row r="15" spans="2:10" ht="23" thickTop="1" x14ac:dyDescent="0.55000000000000004">
      <c r="B15" s="84" t="s">
        <v>8</v>
      </c>
      <c r="C15" s="13" t="s">
        <v>2</v>
      </c>
      <c r="D15" s="74"/>
      <c r="E15" s="75"/>
      <c r="F15" s="76"/>
      <c r="G15" s="76"/>
      <c r="H15" s="48" t="str">
        <f>IF(D15="","",ROUNDDOWN((D15*E15)/(F15*1000)-(D15*E15)/(G15*1000),3))</f>
        <v/>
      </c>
      <c r="I15" s="23"/>
    </row>
    <row r="16" spans="2:10" ht="22.5" x14ac:dyDescent="0.55000000000000004">
      <c r="B16" s="82"/>
      <c r="C16" s="14" t="s">
        <v>3</v>
      </c>
      <c r="D16" s="74"/>
      <c r="E16" s="75"/>
      <c r="F16" s="76"/>
      <c r="G16" s="76"/>
      <c r="H16" s="48" t="str">
        <f t="shared" ref="H16:H19" si="1">IF(D16="","",ROUNDDOWN((D16*E16)/(F16*1000)-(D16*E16)/(G16*1000),3))</f>
        <v/>
      </c>
      <c r="I16" s="23"/>
    </row>
    <row r="17" spans="2:10" ht="22.5" x14ac:dyDescent="0.55000000000000004">
      <c r="B17" s="82"/>
      <c r="C17" s="14" t="s">
        <v>4</v>
      </c>
      <c r="D17" s="74"/>
      <c r="E17" s="75"/>
      <c r="F17" s="76"/>
      <c r="G17" s="76"/>
      <c r="H17" s="48" t="str">
        <f t="shared" si="1"/>
        <v/>
      </c>
      <c r="I17" s="23"/>
    </row>
    <row r="18" spans="2:10" ht="22.5" x14ac:dyDescent="0.55000000000000004">
      <c r="B18" s="82"/>
      <c r="C18" s="14" t="s">
        <v>5</v>
      </c>
      <c r="D18" s="69"/>
      <c r="E18" s="72"/>
      <c r="F18" s="73"/>
      <c r="G18" s="73"/>
      <c r="H18" s="25" t="str">
        <f t="shared" si="1"/>
        <v/>
      </c>
      <c r="I18" s="23"/>
    </row>
    <row r="19" spans="2:10" ht="23" thickBot="1" x14ac:dyDescent="0.6">
      <c r="B19" s="83"/>
      <c r="C19" s="15" t="s">
        <v>6</v>
      </c>
      <c r="D19" s="69"/>
      <c r="E19" s="72"/>
      <c r="F19" s="73"/>
      <c r="G19" s="73"/>
      <c r="H19" s="25" t="str">
        <f t="shared" si="1"/>
        <v/>
      </c>
      <c r="I19" s="23"/>
    </row>
    <row r="20" spans="2:10" ht="23.5" thickTop="1" thickBot="1" x14ac:dyDescent="0.6">
      <c r="B20" s="11"/>
      <c r="C20" s="12" t="s">
        <v>1</v>
      </c>
      <c r="D20" s="17" t="s">
        <v>0</v>
      </c>
      <c r="E20" s="17" t="s">
        <v>0</v>
      </c>
      <c r="F20" s="17" t="s">
        <v>0</v>
      </c>
      <c r="G20" s="17" t="s">
        <v>0</v>
      </c>
      <c r="H20" s="26">
        <f>SUM(H15:H19)</f>
        <v>0</v>
      </c>
      <c r="I20" s="24"/>
    </row>
    <row r="21" spans="2:10" ht="23" thickTop="1" x14ac:dyDescent="0.55000000000000004">
      <c r="B21" s="84" t="s">
        <v>9</v>
      </c>
      <c r="C21" s="13" t="s">
        <v>2</v>
      </c>
      <c r="D21" s="74"/>
      <c r="E21" s="75"/>
      <c r="F21" s="76"/>
      <c r="G21" s="76"/>
      <c r="H21" s="48" t="str">
        <f t="shared" ref="H21:H25" si="2">IF(D21="","",ROUNDDOWN((D21*E21)/(F21*1000)-(D21*E21)/(G21*1000),3))</f>
        <v/>
      </c>
      <c r="I21" s="23"/>
    </row>
    <row r="22" spans="2:10" ht="22.5" x14ac:dyDescent="0.55000000000000004">
      <c r="B22" s="82"/>
      <c r="C22" s="14" t="s">
        <v>3</v>
      </c>
      <c r="D22" s="74"/>
      <c r="E22" s="75"/>
      <c r="F22" s="76"/>
      <c r="G22" s="76"/>
      <c r="H22" s="48" t="str">
        <f t="shared" si="2"/>
        <v/>
      </c>
      <c r="I22" s="23"/>
    </row>
    <row r="23" spans="2:10" ht="22.5" x14ac:dyDescent="0.55000000000000004">
      <c r="B23" s="82"/>
      <c r="C23" s="14" t="s">
        <v>4</v>
      </c>
      <c r="D23" s="69"/>
      <c r="E23" s="72"/>
      <c r="F23" s="73"/>
      <c r="G23" s="73"/>
      <c r="H23" s="25" t="str">
        <f t="shared" si="2"/>
        <v/>
      </c>
      <c r="I23" s="23"/>
    </row>
    <row r="24" spans="2:10" ht="22.5" x14ac:dyDescent="0.55000000000000004">
      <c r="B24" s="82"/>
      <c r="C24" s="14" t="s">
        <v>5</v>
      </c>
      <c r="D24" s="69"/>
      <c r="E24" s="72"/>
      <c r="F24" s="73"/>
      <c r="G24" s="73"/>
      <c r="H24" s="25" t="str">
        <f t="shared" si="2"/>
        <v/>
      </c>
      <c r="I24" s="23"/>
    </row>
    <row r="25" spans="2:10" ht="23" thickBot="1" x14ac:dyDescent="0.6">
      <c r="B25" s="82"/>
      <c r="C25" s="14" t="s">
        <v>6</v>
      </c>
      <c r="D25" s="69"/>
      <c r="E25" s="72"/>
      <c r="F25" s="73"/>
      <c r="G25" s="73"/>
      <c r="H25" s="25" t="str">
        <f t="shared" si="2"/>
        <v/>
      </c>
      <c r="I25" s="23"/>
    </row>
    <row r="26" spans="2:10" ht="23.5" thickTop="1" thickBot="1" x14ac:dyDescent="0.6">
      <c r="B26" s="40"/>
      <c r="C26" s="41" t="s">
        <v>1</v>
      </c>
      <c r="D26" s="42" t="s">
        <v>0</v>
      </c>
      <c r="E26" s="42" t="s">
        <v>0</v>
      </c>
      <c r="F26" s="42" t="s">
        <v>0</v>
      </c>
      <c r="G26" s="42" t="s">
        <v>0</v>
      </c>
      <c r="H26" s="49">
        <f>SUM(H21:H25)</f>
        <v>0</v>
      </c>
      <c r="I26" s="23"/>
    </row>
    <row r="27" spans="2:10" ht="24.75" customHeight="1" thickTop="1" thickBot="1" x14ac:dyDescent="0.6">
      <c r="B27" s="43"/>
      <c r="C27" s="44" t="s">
        <v>25</v>
      </c>
      <c r="D27" s="45" t="s">
        <v>24</v>
      </c>
      <c r="E27" s="45" t="s">
        <v>24</v>
      </c>
      <c r="F27" s="45" t="s">
        <v>24</v>
      </c>
      <c r="G27" s="45" t="s">
        <v>24</v>
      </c>
      <c r="H27" s="50">
        <f>SUM(H26,H20,H14)</f>
        <v>0</v>
      </c>
    </row>
    <row r="29" spans="2:10" ht="20" x14ac:dyDescent="0.55000000000000004">
      <c r="B29" s="29" t="s">
        <v>16</v>
      </c>
      <c r="C29" s="29"/>
      <c r="D29" s="29"/>
      <c r="E29" s="29"/>
    </row>
    <row r="30" spans="2:10" ht="9.75" customHeight="1" x14ac:dyDescent="0.55000000000000004">
      <c r="B30" s="29"/>
      <c r="C30" s="29"/>
      <c r="D30" s="29"/>
      <c r="E30" s="29"/>
    </row>
    <row r="31" spans="2:10" ht="18.75" customHeight="1" x14ac:dyDescent="0.55000000000000004">
      <c r="B31" s="77" t="s">
        <v>33</v>
      </c>
      <c r="C31" s="77"/>
      <c r="D31" s="77"/>
      <c r="E31" s="77"/>
      <c r="F31" s="77"/>
      <c r="G31" s="1"/>
      <c r="H31" s="1"/>
      <c r="I31" s="1"/>
      <c r="J31" s="1"/>
    </row>
    <row r="32" spans="2:10" x14ac:dyDescent="0.55000000000000004">
      <c r="B32" s="1"/>
      <c r="C32" s="1"/>
      <c r="D32" s="1"/>
      <c r="E32" s="1"/>
      <c r="F32" s="1"/>
      <c r="G32" s="1"/>
      <c r="H32" s="1"/>
      <c r="I32" s="1"/>
      <c r="J32" s="1"/>
    </row>
    <row r="34" spans="4:4" x14ac:dyDescent="0.55000000000000004">
      <c r="D34" s="71"/>
    </row>
  </sheetData>
  <mergeCells count="6">
    <mergeCell ref="B31:F31"/>
    <mergeCell ref="H2:J2"/>
    <mergeCell ref="B4:J5"/>
    <mergeCell ref="B9:B13"/>
    <mergeCell ref="B15:B19"/>
    <mergeCell ref="B21:B25"/>
  </mergeCells>
  <phoneticPr fontId="1"/>
  <pageMargins left="0.7" right="0.7" top="0.75" bottom="0.75" header="0.3" footer="0.3"/>
  <pageSetup paperSize="9" scale="69" orientation="landscape" r:id="rId1"/>
  <ignoredErrors>
    <ignoredError sqref="H14 H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2:L32"/>
  <sheetViews>
    <sheetView view="pageBreakPreview" zoomScale="95" zoomScaleNormal="100" zoomScaleSheetLayoutView="95" workbookViewId="0">
      <selection activeCell="I18" sqref="I18"/>
    </sheetView>
  </sheetViews>
  <sheetFormatPr defaultRowHeight="18" x14ac:dyDescent="0.55000000000000004"/>
  <cols>
    <col min="4" max="4" width="18.58203125" customWidth="1"/>
    <col min="5" max="5" width="23.33203125" customWidth="1"/>
    <col min="6" max="6" width="26.75" customWidth="1"/>
    <col min="7" max="7" width="19.33203125" customWidth="1"/>
  </cols>
  <sheetData>
    <row r="2" spans="2:12" ht="45" x14ac:dyDescent="0.55000000000000004">
      <c r="B2" s="31" t="s">
        <v>31</v>
      </c>
      <c r="C2" s="27"/>
      <c r="D2" s="27"/>
      <c r="E2" s="27"/>
      <c r="J2" s="78" t="s">
        <v>32</v>
      </c>
      <c r="K2" s="78"/>
      <c r="L2" s="78"/>
    </row>
    <row r="3" spans="2:12" ht="15.75" customHeight="1" x14ac:dyDescent="0.55000000000000004">
      <c r="B3" s="30"/>
      <c r="C3" s="29"/>
      <c r="D3" s="29"/>
      <c r="E3" s="29"/>
    </row>
    <row r="4" spans="2:12" x14ac:dyDescent="0.55000000000000004">
      <c r="B4" s="87" t="s">
        <v>19</v>
      </c>
      <c r="C4" s="87"/>
      <c r="D4" s="87"/>
      <c r="E4" s="87"/>
      <c r="F4" s="87"/>
      <c r="G4" s="87"/>
      <c r="H4" s="87"/>
      <c r="I4" s="87"/>
      <c r="J4" s="87"/>
    </row>
    <row r="5" spans="2:12" x14ac:dyDescent="0.55000000000000004">
      <c r="B5" s="19"/>
      <c r="C5" s="19"/>
      <c r="D5" s="19"/>
      <c r="E5" s="19"/>
      <c r="F5" s="19"/>
      <c r="G5" s="19"/>
      <c r="H5" s="19"/>
      <c r="I5" s="19"/>
      <c r="J5" s="19"/>
    </row>
    <row r="6" spans="2:12" ht="18.5" thickBot="1" x14ac:dyDescent="0.6">
      <c r="B6" s="2"/>
    </row>
    <row r="7" spans="2:12" ht="36.75" customHeight="1" thickBot="1" x14ac:dyDescent="0.6">
      <c r="B7" s="3"/>
      <c r="C7" s="4"/>
      <c r="D7" s="5" t="s">
        <v>11</v>
      </c>
      <c r="E7" s="6" t="s">
        <v>20</v>
      </c>
      <c r="F7" s="6" t="s">
        <v>22</v>
      </c>
      <c r="G7" s="8" t="s">
        <v>21</v>
      </c>
    </row>
    <row r="8" spans="2:12" ht="23" thickTop="1" x14ac:dyDescent="0.55000000000000004">
      <c r="B8" s="81" t="s">
        <v>7</v>
      </c>
      <c r="C8" s="9" t="s">
        <v>2</v>
      </c>
      <c r="D8" s="69"/>
      <c r="E8" s="16" t="str">
        <f>'別紙１－３－１CO２排出量の削減計算シート'!H9</f>
        <v/>
      </c>
      <c r="F8" s="69"/>
      <c r="G8" s="20" t="str">
        <f t="shared" ref="G8:G12" si="0">IF(D8="","",(INT(D8/(E8*F8))))</f>
        <v/>
      </c>
    </row>
    <row r="9" spans="2:12" ht="22.5" x14ac:dyDescent="0.55000000000000004">
      <c r="B9" s="82"/>
      <c r="C9" s="9" t="s">
        <v>3</v>
      </c>
      <c r="D9" s="69"/>
      <c r="E9" s="16" t="str">
        <f>'別紙１－３－１CO２排出量の削減計算シート'!H10</f>
        <v/>
      </c>
      <c r="F9" s="69"/>
      <c r="G9" s="20" t="str">
        <f t="shared" si="0"/>
        <v/>
      </c>
    </row>
    <row r="10" spans="2:12" ht="22.5" x14ac:dyDescent="0.55000000000000004">
      <c r="B10" s="82"/>
      <c r="C10" s="9" t="s">
        <v>4</v>
      </c>
      <c r="D10" s="69"/>
      <c r="E10" s="16" t="str">
        <f>'別紙１－３－１CO２排出量の削減計算シート'!H11</f>
        <v/>
      </c>
      <c r="F10" s="69"/>
      <c r="G10" s="20" t="str">
        <f t="shared" si="0"/>
        <v/>
      </c>
    </row>
    <row r="11" spans="2:12" ht="22.5" x14ac:dyDescent="0.55000000000000004">
      <c r="B11" s="82"/>
      <c r="C11" s="9" t="s">
        <v>5</v>
      </c>
      <c r="D11" s="69"/>
      <c r="E11" s="16" t="str">
        <f>'別紙１－３－１CO２排出量の削減計算シート'!H12</f>
        <v/>
      </c>
      <c r="F11" s="69"/>
      <c r="G11" s="20" t="str">
        <f t="shared" si="0"/>
        <v/>
      </c>
    </row>
    <row r="12" spans="2:12" ht="23" thickBot="1" x14ac:dyDescent="0.6">
      <c r="B12" s="83"/>
      <c r="C12" s="10" t="s">
        <v>6</v>
      </c>
      <c r="D12" s="69"/>
      <c r="E12" s="16" t="str">
        <f>'別紙１－３－１CO２排出量の削減計算シート'!H13</f>
        <v/>
      </c>
      <c r="F12" s="69"/>
      <c r="G12" s="20" t="str">
        <f t="shared" si="0"/>
        <v/>
      </c>
    </row>
    <row r="13" spans="2:12" ht="20.25" customHeight="1" thickTop="1" thickBot="1" x14ac:dyDescent="0.6">
      <c r="B13" s="90" t="s">
        <v>27</v>
      </c>
      <c r="C13" s="91"/>
      <c r="D13" s="32">
        <f>SUM(D8:D12)</f>
        <v>0</v>
      </c>
      <c r="E13" s="51">
        <f>SUM(E8:E12)</f>
        <v>0</v>
      </c>
      <c r="F13" s="52" t="s">
        <v>0</v>
      </c>
      <c r="G13" s="53">
        <f>SUM(G8:G12)</f>
        <v>0</v>
      </c>
    </row>
    <row r="14" spans="2:12" ht="23" thickTop="1" x14ac:dyDescent="0.55000000000000004">
      <c r="B14" s="84" t="s">
        <v>8</v>
      </c>
      <c r="C14" s="13" t="s">
        <v>2</v>
      </c>
      <c r="D14" s="70"/>
      <c r="E14" s="54" t="str">
        <f>'別紙１－３－１CO２排出量の削減計算シート'!H15</f>
        <v/>
      </c>
      <c r="F14" s="70"/>
      <c r="G14" s="55" t="str">
        <f>IF(D14="","",(INT(D14/(E14*F14))))</f>
        <v/>
      </c>
    </row>
    <row r="15" spans="2:12" ht="22.5" x14ac:dyDescent="0.55000000000000004">
      <c r="B15" s="82"/>
      <c r="C15" s="14" t="s">
        <v>3</v>
      </c>
      <c r="D15" s="70"/>
      <c r="E15" s="54" t="str">
        <f>'別紙１－３－１CO２排出量の削減計算シート'!H16</f>
        <v/>
      </c>
      <c r="F15" s="70"/>
      <c r="G15" s="55" t="str">
        <f t="shared" ref="G15:G18" si="1">IF(D15="","",(INT(D15/(E15*F15))))</f>
        <v/>
      </c>
    </row>
    <row r="16" spans="2:12" ht="22.5" x14ac:dyDescent="0.55000000000000004">
      <c r="B16" s="82"/>
      <c r="C16" s="14" t="s">
        <v>4</v>
      </c>
      <c r="D16" s="70"/>
      <c r="E16" s="54" t="str">
        <f>'別紙１－３－１CO２排出量の削減計算シート'!H17</f>
        <v/>
      </c>
      <c r="F16" s="70"/>
      <c r="G16" s="55" t="str">
        <f t="shared" si="1"/>
        <v/>
      </c>
    </row>
    <row r="17" spans="2:10" ht="22.5" x14ac:dyDescent="0.55000000000000004">
      <c r="B17" s="82"/>
      <c r="C17" s="14" t="s">
        <v>5</v>
      </c>
      <c r="D17" s="69"/>
      <c r="E17" s="16" t="str">
        <f>'別紙１－３－１CO２排出量の削減計算シート'!H18</f>
        <v/>
      </c>
      <c r="F17" s="69"/>
      <c r="G17" s="20" t="str">
        <f t="shared" si="1"/>
        <v/>
      </c>
    </row>
    <row r="18" spans="2:10" ht="23" thickBot="1" x14ac:dyDescent="0.6">
      <c r="B18" s="83"/>
      <c r="C18" s="15" t="s">
        <v>6</v>
      </c>
      <c r="D18" s="69"/>
      <c r="E18" s="16" t="str">
        <f>'別紙１－３－１CO２排出量の削減計算シート'!H19</f>
        <v/>
      </c>
      <c r="F18" s="69"/>
      <c r="G18" s="20" t="str">
        <f t="shared" si="1"/>
        <v/>
      </c>
    </row>
    <row r="19" spans="2:10" ht="20.25" customHeight="1" thickTop="1" thickBot="1" x14ac:dyDescent="0.6">
      <c r="B19" s="90" t="s">
        <v>27</v>
      </c>
      <c r="C19" s="91"/>
      <c r="D19" s="56">
        <f>SUM(D14:D18)</f>
        <v>0</v>
      </c>
      <c r="E19" s="57">
        <f>SUM(E14:E18)</f>
        <v>0</v>
      </c>
      <c r="F19" s="53" t="s">
        <v>0</v>
      </c>
      <c r="G19" s="53">
        <f>SUM(G14:G18)</f>
        <v>0</v>
      </c>
    </row>
    <row r="20" spans="2:10" ht="23" thickTop="1" x14ac:dyDescent="0.55000000000000004">
      <c r="B20" s="84" t="s">
        <v>9</v>
      </c>
      <c r="C20" s="13" t="s">
        <v>2</v>
      </c>
      <c r="D20" s="70"/>
      <c r="E20" s="54" t="str">
        <f>'別紙１－３－１CO２排出量の削減計算シート'!H21</f>
        <v/>
      </c>
      <c r="F20" s="70"/>
      <c r="G20" s="55" t="str">
        <f t="shared" ref="G20:G24" si="2">IF(D20="","",(INT(D20/(E20*F20))))</f>
        <v/>
      </c>
    </row>
    <row r="21" spans="2:10" ht="22.5" x14ac:dyDescent="0.55000000000000004">
      <c r="B21" s="82"/>
      <c r="C21" s="14" t="s">
        <v>3</v>
      </c>
      <c r="D21" s="70"/>
      <c r="E21" s="54" t="str">
        <f>'別紙１－３－１CO２排出量の削減計算シート'!H22</f>
        <v/>
      </c>
      <c r="F21" s="70"/>
      <c r="G21" s="55" t="str">
        <f>IF(D21="","",(INT(D21/(E21*F21))))</f>
        <v/>
      </c>
    </row>
    <row r="22" spans="2:10" ht="22.5" x14ac:dyDescent="0.55000000000000004">
      <c r="B22" s="82"/>
      <c r="C22" s="14" t="s">
        <v>4</v>
      </c>
      <c r="D22" s="70"/>
      <c r="E22" s="54" t="str">
        <f>'別紙１－３－１CO２排出量の削減計算シート'!H23</f>
        <v/>
      </c>
      <c r="F22" s="70"/>
      <c r="G22" s="55" t="str">
        <f t="shared" si="2"/>
        <v/>
      </c>
    </row>
    <row r="23" spans="2:10" ht="22.5" x14ac:dyDescent="0.55000000000000004">
      <c r="B23" s="82"/>
      <c r="C23" s="14" t="s">
        <v>5</v>
      </c>
      <c r="D23" s="70"/>
      <c r="E23" s="54" t="str">
        <f>'別紙１－３－１CO２排出量の削減計算シート'!H24</f>
        <v/>
      </c>
      <c r="F23" s="70"/>
      <c r="G23" s="55" t="str">
        <f t="shared" si="2"/>
        <v/>
      </c>
    </row>
    <row r="24" spans="2:10" ht="23" thickBot="1" x14ac:dyDescent="0.6">
      <c r="B24" s="82"/>
      <c r="C24" s="14" t="s">
        <v>6</v>
      </c>
      <c r="D24" s="70"/>
      <c r="E24" s="54" t="str">
        <f>'別紙１－３－１CO２排出量の削減計算シート'!H25</f>
        <v/>
      </c>
      <c r="F24" s="70"/>
      <c r="G24" s="55" t="str">
        <f t="shared" si="2"/>
        <v/>
      </c>
    </row>
    <row r="25" spans="2:10" ht="21" customHeight="1" thickTop="1" thickBot="1" x14ac:dyDescent="0.6">
      <c r="B25" s="88" t="s">
        <v>27</v>
      </c>
      <c r="C25" s="89"/>
      <c r="D25" s="58">
        <f>SUM(D20:D24)</f>
        <v>0</v>
      </c>
      <c r="E25" s="59">
        <f>SUM(E20:E24)</f>
        <v>0</v>
      </c>
      <c r="F25" s="60" t="s">
        <v>24</v>
      </c>
      <c r="G25" s="61">
        <f>SUM(G20:G24)</f>
        <v>0</v>
      </c>
    </row>
    <row r="26" spans="2:10" ht="11.25" customHeight="1" thickBot="1" x14ac:dyDescent="0.6">
      <c r="B26" s="47"/>
      <c r="C26" s="47"/>
      <c r="D26" s="62"/>
      <c r="E26" s="63"/>
      <c r="F26" s="64"/>
      <c r="G26" s="65"/>
    </row>
    <row r="27" spans="2:10" ht="20.25" customHeight="1" thickBot="1" x14ac:dyDescent="0.6">
      <c r="B27" s="85" t="s">
        <v>28</v>
      </c>
      <c r="C27" s="86"/>
      <c r="D27" s="66">
        <f>SUM(D25,D19,D13)</f>
        <v>0</v>
      </c>
      <c r="E27" s="67">
        <f>SUM(E25,E19,E13)</f>
        <v>0</v>
      </c>
      <c r="F27" s="68"/>
      <c r="G27" s="68" t="e">
        <f>INT(D27/(E27*F27))</f>
        <v>#DIV/0!</v>
      </c>
    </row>
    <row r="28" spans="2:10" ht="22.5" x14ac:dyDescent="0.55000000000000004">
      <c r="B28" s="33"/>
      <c r="C28" s="33"/>
      <c r="D28" s="34"/>
      <c r="E28" s="35"/>
      <c r="F28" s="36"/>
      <c r="G28" s="37"/>
    </row>
    <row r="29" spans="2:10" ht="22.5" x14ac:dyDescent="0.55000000000000004">
      <c r="B29" s="39"/>
      <c r="C29" s="38" t="s">
        <v>23</v>
      </c>
    </row>
    <row r="31" spans="2:10" ht="25.5" customHeight="1" x14ac:dyDescent="0.55000000000000004">
      <c r="B31" s="18"/>
      <c r="C31" s="18"/>
      <c r="D31" s="18"/>
      <c r="E31" s="18"/>
      <c r="F31" s="18"/>
      <c r="G31" s="18"/>
      <c r="H31" s="18"/>
      <c r="I31" s="18"/>
      <c r="J31" s="18"/>
    </row>
    <row r="32" spans="2:10" x14ac:dyDescent="0.55000000000000004">
      <c r="B32" s="1"/>
      <c r="C32" s="1"/>
      <c r="D32" s="1"/>
      <c r="E32" s="1"/>
      <c r="F32" s="1"/>
      <c r="G32" s="1"/>
      <c r="H32" s="1"/>
    </row>
  </sheetData>
  <mergeCells count="9">
    <mergeCell ref="J2:L2"/>
    <mergeCell ref="B27:C27"/>
    <mergeCell ref="B4:J4"/>
    <mergeCell ref="B8:B12"/>
    <mergeCell ref="B14:B18"/>
    <mergeCell ref="B20:B24"/>
    <mergeCell ref="B25:C25"/>
    <mergeCell ref="B19:C19"/>
    <mergeCell ref="B13:C13"/>
  </mergeCells>
  <phoneticPr fontId="1"/>
  <pageMargins left="0.7" right="0.7" top="0.75" bottom="0.75" header="0.3" footer="0.3"/>
  <pageSetup paperSize="9" scale="73" orientation="landscape" r:id="rId1"/>
  <ignoredErrors>
    <ignoredError sqref="F9:F12 E13:F13 E17:F19 E14 E22:F24 E8:E12 E20 G8:G12 G20:G21 E15 E16 G22:G24 D25 E21 D27:E27 F25" unlockedFormula="1"/>
    <ignoredError sqref="G14:G18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別紙１－３－１CO２排出量の削減計算シート</vt:lpstr>
      <vt:lpstr>別紙１－３－２費用対効果計算シート</vt:lpstr>
      <vt:lpstr>'別紙１－３－１CO２排出量の削減計算シート'!Print_Area</vt:lpstr>
      <vt:lpstr>'別紙１－３－２費用対効果計算シート'!Print_Area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浅野悦男</dc:creator>
  <cp:lastModifiedBy>kawamura</cp:lastModifiedBy>
  <cp:lastPrinted>2017-01-06T04:37:18Z</cp:lastPrinted>
  <dcterms:created xsi:type="dcterms:W3CDTF">2017-01-05T05:05:24Z</dcterms:created>
  <dcterms:modified xsi:type="dcterms:W3CDTF">2021-01-18T08:09:56Z</dcterms:modified>
</cp:coreProperties>
</file>