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１" sheetId="1" r:id="rId1"/>
  </sheets>
  <definedNames>
    <definedName name="_xlnm.Print_Area" localSheetId="0">'実施計画書　添付資料１'!$A$1:$G$25</definedName>
    <definedName name="番号">#REF!</definedName>
  </definedNames>
  <calcPr fullCalcOnLoad="1"/>
</workbook>
</file>

<file path=xl/sharedStrings.xml><?xml version="1.0" encoding="utf-8"?>
<sst xmlns="http://schemas.openxmlformats.org/spreadsheetml/2006/main" count="74" uniqueCount="59">
  <si>
    <t>（注）裏面の記入要領に従い記入してください。</t>
  </si>
  <si>
    <t>記入要領</t>
  </si>
  <si>
    <t>CO2削減効果計算書</t>
  </si>
  <si>
    <t>記入事項・用語</t>
  </si>
  <si>
    <t>説明</t>
  </si>
  <si>
    <t>（　　　）枚中（　　　）枚目</t>
  </si>
  <si>
    <t>kW</t>
  </si>
  <si>
    <t>％</t>
  </si>
  <si>
    <t>kWh/年</t>
  </si>
  <si>
    <t>日/年</t>
  </si>
  <si>
    <t>t/年</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</si>
  <si>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</si>
  <si>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</si>
  <si>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</si>
  <si>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</si>
  <si>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</si>
  <si>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③×④×⑤×⑥÷100の結果を記入してください。</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</si>
  <si>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</si>
  <si>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</si>
  <si>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</si>
  <si>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減価償却資産の耐用年数等に関する省令別表第二の２４その他の製造業用設備（９年）を適用します。</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</si>
  <si>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</si>
  <si>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</si>
  <si>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</si>
  <si>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</si>
  <si>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⑩CO2係数（電力）</t>
  </si>
  <si>
    <t>⑪CO2削減量（注１）</t>
  </si>
  <si>
    <t>（⑦×⑧－⑨×⑩）÷1000の結果を記入してください。</t>
  </si>
  <si>
    <t>⑫耐用年数</t>
  </si>
  <si>
    <t>費用対効果（注1）</t>
  </si>
  <si>
    <t>t/h</t>
  </si>
  <si>
    <t>①÷(⑪×⑫)の結果を記入してください。</t>
  </si>
  <si>
    <t>h/日</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</si>
  <si>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</si>
  <si>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kg-CO2/kWh</t>
  </si>
  <si>
    <t>円/t-CO2</t>
  </si>
  <si>
    <t>※記入欄に「年間処理量等推定値」を記入する場合は、記入欄に「推定値」を、摘要欄にはその旨を記入してください。</t>
  </si>
  <si>
    <t>破砕対象物</t>
  </si>
  <si>
    <t>t-CO2/年</t>
  </si>
  <si>
    <t>kWh/ｔ</t>
  </si>
  <si>
    <t>実消費電力の率</t>
  </si>
  <si>
    <t>従来設備（シュレッダー）</t>
  </si>
  <si>
    <t>0.6t/h×7h×264日/年=　1108.8</t>
  </si>
  <si>
    <t>③1日稼働時間</t>
  </si>
  <si>
    <t>④年間稼働日数</t>
  </si>
  <si>
    <t>⑤年間処理量</t>
  </si>
  <si>
    <t>実際処理する場合の平均処理重量</t>
  </si>
  <si>
    <t>実際の運転時は一般に定格電力より小さい電力で運転します。実際の運転時の電力（消費電力）と定格電力の比率を実消費電力の率とします。今回の実消費電力の率は５０％とした。</t>
  </si>
  <si>
    <t>⑥今回補助対象設備の定格電力</t>
  </si>
  <si>
    <t>⑦破砕対象物1ｔ当り消費電力量</t>
  </si>
  <si>
    <t>⑧省略できる破砕工程の　　　　　　　対象物1ｔ当りの消費電力量</t>
  </si>
  <si>
    <t>⑨省略できる破砕工程の　　　　　　　年間消費電力量</t>
  </si>
  <si>
    <t>⑥×実消費電力の率/①</t>
  </si>
  <si>
    <t>⑧省略できる破砕工程の対象物1ｔ当りの消費電力量</t>
  </si>
  <si>
    <t>特定排出者の事業活動に伴う温室効果ガスの排出量の算定に関する省令第２条第４項に基づく代替値0.512kgCO2/kWhを記入してください。</t>
  </si>
  <si>
    <t>実施計画書添付資料１</t>
  </si>
  <si>
    <t>（　　　　　）枚中</t>
  </si>
  <si>
    <t>（　　　　　）枚目</t>
  </si>
  <si>
    <t>②-１　非鉄金属高度破砕設備導入事業</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</si>
</sst>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 numFmtId="189" formatCode="#,##0.000"/>
    <numFmt numFmtId="190" formatCode="#,##0.000000;[Red]\-#,##0.000000"/>
    <numFmt numFmtId="191" formatCode="0.000_ "/>
    <numFmt numFmtId="192" formatCode="#,##0.000_ "/>
    <numFmt numFmtId="193" formatCode="#,##0.00000_ "/>
    <numFmt numFmtId="194" formatCode="#,##0.0000"/>
    <numFmt numFmtId="195" formatCode="#,##0.00000000000000000_ "/>
    <numFmt numFmtId="196" formatCode="#,##0.0000000;[Red]\-#,##0.0000000"/>
    <numFmt numFmtId="197" formatCode="#,##0.00000;[Red]\-#,##0.00000"/>
    <numFmt numFmtId="198" formatCode="#,##0.0000;[Red]\-#,##0.0000"/>
    <numFmt numFmtId="199" formatCode="0.0000000"/>
    <numFmt numFmtId="200" formatCode="0.00000000"/>
    <numFmt numFmtId="201" formatCode="0.000000000"/>
    <numFmt numFmtId="202" formatCode="0.000000"/>
    <numFmt numFmtId="203" formatCode="0.00000"/>
    <numFmt numFmtId="204" formatCode="0.0000"/>
    <numFmt numFmtId="205" formatCode="0.000"/>
    <numFmt numFmtId="206" formatCode="0.0"/>
    <numFmt numFmtId="207" formatCode="#,###_ "/>
  </numFmts>
  <fonts count="48">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thin"/>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mediu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medium"/>
      <right style="thin"/>
      <top style="thin"/>
      <bottom style="medium"/>
    </border>
    <border>
      <left style="thin"/>
      <right style="thin"/>
      <top style="thin"/>
      <bottom/>
    </border>
    <border>
      <left style="thin"/>
      <right style="thin"/>
      <top style="thin"/>
      <bottom style="medium"/>
    </border>
    <border diagonalDown="1">
      <left style="thin"/>
      <right style="thin"/>
      <top style="thin"/>
      <bottom style="thin"/>
      <diagonal style="thin"/>
    </border>
    <border>
      <left/>
      <right/>
      <top style="medium"/>
      <bottom/>
    </border>
    <border>
      <left style="thin"/>
      <right style="thin"/>
      <top style="medium"/>
      <bottom style="thin"/>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diagonalDown="1">
      <left style="thin"/>
      <right style="medium"/>
      <top style="thin"/>
      <bottom/>
      <diagonal style="thin"/>
    </border>
    <border diagonalDown="1">
      <left style="thin"/>
      <right style="medium"/>
      <top/>
      <bottom/>
      <diagonal style="thin"/>
    </border>
    <border diagonalDown="1">
      <left style="thin"/>
      <right style="medium"/>
      <top/>
      <bottom style="medium"/>
      <diagonal style="thin"/>
    </border>
    <border>
      <left style="medium"/>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04">
    <xf numFmtId="0" fontId="0" fillId="0" borderId="0" xfId="0" applyAlignment="1">
      <alignment vertical="center"/>
    </xf>
    <xf numFmtId="0" fontId="43"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43" fillId="0" borderId="0" xfId="0" applyFont="1" applyFill="1" applyAlignment="1">
      <alignment horizontal="left" vertical="center" indent="1"/>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Alignment="1">
      <alignment horizontal="left" vertical="center"/>
    </xf>
    <xf numFmtId="0" fontId="43"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4" fillId="0" borderId="0" xfId="0" applyFont="1" applyBorder="1" applyAlignment="1">
      <alignment vertical="center"/>
    </xf>
    <xf numFmtId="0" fontId="44" fillId="0" borderId="0" xfId="0" applyFont="1" applyFill="1" applyBorder="1" applyAlignment="1">
      <alignment vertical="center"/>
    </xf>
    <xf numFmtId="0" fontId="43"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3" fillId="0" borderId="0" xfId="0" applyFont="1" applyFill="1" applyBorder="1" applyAlignment="1" quotePrefix="1">
      <alignment horizontal="left" vertical="center"/>
    </xf>
    <xf numFmtId="0" fontId="43" fillId="0" borderId="0" xfId="0" applyFont="1" applyFill="1" applyBorder="1" applyAlignment="1" quotePrefix="1">
      <alignment vertical="center"/>
    </xf>
    <xf numFmtId="0" fontId="43"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46" fillId="0" borderId="0" xfId="0" applyFont="1" applyBorder="1" applyAlignment="1">
      <alignment vertical="center" wrapText="1"/>
    </xf>
    <xf numFmtId="0" fontId="46" fillId="0" borderId="0" xfId="0" applyFont="1" applyBorder="1" applyAlignment="1">
      <alignment horizontal="right" vertical="center" wrapText="1"/>
    </xf>
    <xf numFmtId="0" fontId="46" fillId="0" borderId="0" xfId="0" applyFont="1" applyBorder="1" applyAlignment="1">
      <alignment vertical="center"/>
    </xf>
    <xf numFmtId="0" fontId="44"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2" xfId="0" applyFont="1" applyFill="1" applyBorder="1" applyAlignment="1">
      <alignment vertical="center"/>
    </xf>
    <xf numFmtId="0" fontId="0"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12" xfId="0" applyFill="1" applyBorder="1" applyAlignment="1">
      <alignment vertical="center"/>
    </xf>
    <xf numFmtId="0" fontId="4" fillId="0" borderId="14" xfId="0" applyFont="1" applyFill="1" applyBorder="1" applyAlignment="1">
      <alignment horizontal="lef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6" fillId="0" borderId="16"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vertical="center" wrapText="1"/>
    </xf>
    <xf numFmtId="0" fontId="5" fillId="0" borderId="17"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18" xfId="0" applyFont="1" applyFill="1" applyBorder="1" applyAlignment="1">
      <alignment vertical="center" wrapText="1"/>
    </xf>
    <xf numFmtId="0" fontId="5" fillId="0" borderId="19" xfId="0" applyFont="1" applyFill="1" applyBorder="1" applyAlignment="1">
      <alignment vertical="center" wrapText="1"/>
    </xf>
    <xf numFmtId="0" fontId="0" fillId="0" borderId="20" xfId="0" applyFont="1" applyFill="1" applyBorder="1" applyAlignment="1">
      <alignment vertical="center"/>
    </xf>
    <xf numFmtId="0" fontId="5" fillId="0" borderId="21" xfId="0" applyFont="1" applyFill="1" applyBorder="1" applyAlignment="1">
      <alignmen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left" vertical="center" wrapText="1"/>
    </xf>
    <xf numFmtId="38" fontId="0" fillId="0" borderId="10" xfId="48"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84" fontId="0" fillId="0" borderId="10" xfId="48"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0" xfId="0" applyNumberFormat="1" applyFont="1" applyFill="1" applyBorder="1" applyAlignment="1">
      <alignment horizontal="left" vertical="top" wrapText="1"/>
    </xf>
    <xf numFmtId="17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76" fontId="0" fillId="0" borderId="10" xfId="48" applyNumberFormat="1" applyFont="1" applyFill="1" applyBorder="1" applyAlignment="1">
      <alignment horizontal="center" vertical="center"/>
    </xf>
    <xf numFmtId="206" fontId="0" fillId="0" borderId="10" xfId="0" applyNumberFormat="1" applyFont="1" applyFill="1" applyBorder="1" applyAlignment="1">
      <alignment horizontal="center" vertical="center" wrapText="1"/>
    </xf>
    <xf numFmtId="9" fontId="0" fillId="0" borderId="10" xfId="42" applyFont="1" applyFill="1" applyBorder="1" applyAlignment="1">
      <alignment horizontal="center" vertical="center"/>
    </xf>
    <xf numFmtId="0" fontId="0" fillId="0" borderId="27" xfId="0" applyFont="1" applyFill="1" applyBorder="1" applyAlignment="1">
      <alignment horizontal="center" vertical="center"/>
    </xf>
    <xf numFmtId="38" fontId="0" fillId="0" borderId="27" xfId="48" applyNumberFormat="1" applyFont="1" applyFill="1" applyBorder="1" applyAlignment="1">
      <alignment horizontal="center" vertical="center"/>
    </xf>
    <xf numFmtId="38" fontId="0" fillId="0" borderId="28" xfId="48" applyFont="1" applyFill="1" applyBorder="1" applyAlignment="1">
      <alignment horizontal="center" vertical="center"/>
    </xf>
    <xf numFmtId="38" fontId="0" fillId="0" borderId="0" xfId="48"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12" xfId="0" applyFont="1" applyFill="1" applyBorder="1" applyAlignment="1">
      <alignment vertical="center"/>
    </xf>
    <xf numFmtId="0" fontId="5" fillId="0" borderId="13"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29"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44" fillId="0" borderId="0" xfId="0" applyFont="1" applyBorder="1" applyAlignment="1">
      <alignment horizontal="center" vertical="center"/>
    </xf>
    <xf numFmtId="178" fontId="0" fillId="0" borderId="31"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89" fontId="0" fillId="0" borderId="34" xfId="0" applyNumberFormat="1" applyFont="1" applyFill="1" applyBorder="1" applyAlignment="1">
      <alignment horizontal="center" vertical="center"/>
    </xf>
    <xf numFmtId="189" fontId="0" fillId="0" borderId="35" xfId="0" applyNumberFormat="1" applyFont="1" applyFill="1" applyBorder="1" applyAlignment="1">
      <alignment horizontal="center" vertical="center"/>
    </xf>
    <xf numFmtId="189" fontId="0" fillId="0" borderId="36" xfId="0" applyNumberFormat="1" applyFont="1" applyFill="1" applyBorder="1" applyAlignment="1">
      <alignment horizontal="center" vertical="center"/>
    </xf>
    <xf numFmtId="0" fontId="0" fillId="0" borderId="29" xfId="0" applyNumberFormat="1" applyFont="1" applyFill="1" applyBorder="1" applyAlignment="1">
      <alignment horizontal="left" vertical="top" wrapText="1"/>
    </xf>
    <xf numFmtId="0" fontId="0" fillId="0" borderId="0" xfId="0" applyAlignment="1">
      <alignment horizontal="left" vertical="top" wrapText="1"/>
    </xf>
    <xf numFmtId="207" fontId="47" fillId="0" borderId="37" xfId="0" applyNumberFormat="1" applyFont="1" applyBorder="1" applyAlignment="1">
      <alignment vertical="center"/>
    </xf>
    <xf numFmtId="207" fontId="0" fillId="0" borderId="38" xfId="0" applyNumberForma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view="pageBreakPreview" zoomScaleSheetLayoutView="100" workbookViewId="0" topLeftCell="A1">
      <selection activeCell="C21" sqref="C21"/>
    </sheetView>
  </sheetViews>
  <sheetFormatPr defaultColWidth="9.00390625" defaultRowHeight="13.5"/>
  <cols>
    <col min="1" max="1" width="28.125" style="4" customWidth="1"/>
    <col min="2" max="2" width="12.875" style="3" customWidth="1"/>
    <col min="3" max="3" width="44.00390625" style="1" customWidth="1"/>
    <col min="4" max="4" width="39.75390625" style="1" customWidth="1"/>
    <col min="5" max="5" width="1.625" style="1" customWidth="1"/>
    <col min="6" max="6" width="32.25390625" style="1" customWidth="1"/>
    <col min="7" max="7" width="96.125" style="1" customWidth="1"/>
    <col min="8" max="8" width="4.00390625" style="1" customWidth="1"/>
    <col min="9" max="16384" width="9.00390625" style="1" customWidth="1"/>
  </cols>
  <sheetData>
    <row r="1" spans="1:7" ht="24.75" customHeight="1">
      <c r="A1" s="77" t="s">
        <v>55</v>
      </c>
      <c r="B1" s="78"/>
      <c r="C1" s="78"/>
      <c r="D1" s="78"/>
      <c r="E1" s="27"/>
      <c r="F1" s="41" t="s">
        <v>1</v>
      </c>
      <c r="G1" s="42"/>
    </row>
    <row r="2" spans="1:11" ht="30.75" customHeight="1">
      <c r="A2" s="79" t="s">
        <v>2</v>
      </c>
      <c r="B2" s="79"/>
      <c r="C2" s="79"/>
      <c r="D2" s="79"/>
      <c r="E2" s="27"/>
      <c r="F2" s="43"/>
      <c r="G2" s="44"/>
      <c r="H2" s="2"/>
      <c r="I2" s="2"/>
      <c r="J2" s="2"/>
      <c r="K2" s="2"/>
    </row>
    <row r="3" spans="1:11" ht="21" customHeight="1">
      <c r="A3" s="80" t="s">
        <v>58</v>
      </c>
      <c r="B3" s="81"/>
      <c r="C3" s="81"/>
      <c r="D3" s="81"/>
      <c r="E3" s="27"/>
      <c r="F3" s="45" t="s">
        <v>3</v>
      </c>
      <c r="G3" s="46" t="s">
        <v>4</v>
      </c>
      <c r="H3" s="3"/>
      <c r="I3" s="3"/>
      <c r="J3" s="3"/>
      <c r="K3" s="3"/>
    </row>
    <row r="4" spans="1:11" ht="24" customHeight="1">
      <c r="A4" s="36"/>
      <c r="B4" s="29"/>
      <c r="C4" s="28" t="s">
        <v>56</v>
      </c>
      <c r="D4" s="9" t="s">
        <v>57</v>
      </c>
      <c r="E4" s="28"/>
      <c r="F4" s="82" t="s">
        <v>5</v>
      </c>
      <c r="G4" s="83" t="s">
        <v>21</v>
      </c>
      <c r="H4" s="2"/>
      <c r="I4" s="2"/>
      <c r="J4" s="2"/>
      <c r="K4" s="2"/>
    </row>
    <row r="5" spans="1:11" ht="16.5" customHeight="1" thickBot="1">
      <c r="A5" s="36"/>
      <c r="B5" s="29"/>
      <c r="C5" s="84"/>
      <c r="D5" s="85"/>
      <c r="E5" s="12"/>
      <c r="F5" s="82"/>
      <c r="G5" s="83"/>
      <c r="H5" s="2"/>
      <c r="I5" s="2"/>
      <c r="J5" s="2"/>
      <c r="K5" s="2"/>
    </row>
    <row r="6" spans="1:7" ht="24" customHeight="1">
      <c r="A6" s="87"/>
      <c r="B6" s="88"/>
      <c r="C6" s="91" t="s">
        <v>22</v>
      </c>
      <c r="D6" s="91" t="s">
        <v>41</v>
      </c>
      <c r="E6" s="13"/>
      <c r="F6" s="50"/>
      <c r="G6" s="51"/>
    </row>
    <row r="7" spans="1:7" ht="6.75" customHeight="1">
      <c r="A7" s="89"/>
      <c r="B7" s="90"/>
      <c r="C7" s="92"/>
      <c r="D7" s="92"/>
      <c r="E7" s="14"/>
      <c r="F7" s="52"/>
      <c r="G7" s="53"/>
    </row>
    <row r="8" spans="1:7" ht="30" customHeight="1">
      <c r="A8" s="40" t="s">
        <v>17</v>
      </c>
      <c r="B8" s="54" t="s">
        <v>13</v>
      </c>
      <c r="C8" s="59"/>
      <c r="D8" s="75"/>
      <c r="E8" s="14"/>
      <c r="F8" s="40" t="s">
        <v>17</v>
      </c>
      <c r="G8" s="47" t="s">
        <v>18</v>
      </c>
    </row>
    <row r="9" spans="1:7" ht="30" customHeight="1">
      <c r="A9" s="37" t="s">
        <v>37</v>
      </c>
      <c r="B9" s="55" t="s">
        <v>23</v>
      </c>
      <c r="C9" s="11"/>
      <c r="D9" s="11"/>
      <c r="E9" s="14"/>
      <c r="F9" s="37" t="s">
        <v>37</v>
      </c>
      <c r="G9" s="47" t="s">
        <v>24</v>
      </c>
    </row>
    <row r="10" spans="1:7" ht="30" customHeight="1">
      <c r="A10" s="37" t="s">
        <v>15</v>
      </c>
      <c r="B10" s="55" t="s">
        <v>30</v>
      </c>
      <c r="C10" s="60"/>
      <c r="D10" s="11"/>
      <c r="E10" s="14"/>
      <c r="F10" s="37" t="s">
        <v>15</v>
      </c>
      <c r="G10" s="47" t="s">
        <v>46</v>
      </c>
    </row>
    <row r="11" spans="1:7" ht="30" customHeight="1">
      <c r="A11" s="38" t="s">
        <v>43</v>
      </c>
      <c r="B11" s="56" t="s">
        <v>32</v>
      </c>
      <c r="C11" s="62"/>
      <c r="D11" s="94"/>
      <c r="E11" s="16"/>
      <c r="F11" s="38" t="s">
        <v>43</v>
      </c>
      <c r="G11" s="39" t="s">
        <v>11</v>
      </c>
    </row>
    <row r="12" spans="1:7" ht="39.75" customHeight="1">
      <c r="A12" s="38" t="s">
        <v>44</v>
      </c>
      <c r="B12" s="56" t="s">
        <v>9</v>
      </c>
      <c r="C12" s="62"/>
      <c r="D12" s="95"/>
      <c r="E12" s="16"/>
      <c r="F12" s="38" t="s">
        <v>44</v>
      </c>
      <c r="G12" s="39" t="s">
        <v>33</v>
      </c>
    </row>
    <row r="13" spans="1:7" ht="39.75" customHeight="1">
      <c r="A13" s="38" t="s">
        <v>45</v>
      </c>
      <c r="B13" s="11" t="s">
        <v>10</v>
      </c>
      <c r="C13" s="67"/>
      <c r="D13" s="96"/>
      <c r="E13" s="17"/>
      <c r="F13" s="38" t="s">
        <v>45</v>
      </c>
      <c r="G13" s="39" t="s">
        <v>42</v>
      </c>
    </row>
    <row r="14" spans="1:7" ht="30" customHeight="1">
      <c r="A14" s="38" t="s">
        <v>48</v>
      </c>
      <c r="B14" s="56" t="s">
        <v>6</v>
      </c>
      <c r="C14" s="61"/>
      <c r="D14" s="68"/>
      <c r="E14" s="15"/>
      <c r="F14" s="38" t="s">
        <v>48</v>
      </c>
      <c r="G14" s="47" t="s">
        <v>19</v>
      </c>
    </row>
    <row r="15" spans="1:7" ht="39.75" customHeight="1">
      <c r="A15" s="38" t="s">
        <v>40</v>
      </c>
      <c r="B15" s="56" t="s">
        <v>7</v>
      </c>
      <c r="C15" s="72"/>
      <c r="D15" s="72"/>
      <c r="E15" s="15"/>
      <c r="F15" s="38" t="s">
        <v>40</v>
      </c>
      <c r="G15" s="47" t="s">
        <v>47</v>
      </c>
    </row>
    <row r="16" spans="1:7" ht="30" customHeight="1">
      <c r="A16" s="31" t="s">
        <v>49</v>
      </c>
      <c r="B16" s="55" t="s">
        <v>39</v>
      </c>
      <c r="C16" s="71">
        <f>IF(ISERROR(C14*C15/C10),"",(C14*C15/C10))</f>
      </c>
      <c r="D16" s="71">
        <f>IF(ISERROR(D14*D15/D10),"",(D14*D15/D10))</f>
      </c>
      <c r="E16" s="13"/>
      <c r="F16" s="31" t="s">
        <v>49</v>
      </c>
      <c r="G16" s="47" t="s">
        <v>52</v>
      </c>
    </row>
    <row r="17" spans="1:7" ht="46.5" customHeight="1">
      <c r="A17" s="38" t="s">
        <v>50</v>
      </c>
      <c r="B17" s="55" t="s">
        <v>39</v>
      </c>
      <c r="C17" s="69">
        <f>IF(ISERROR(D16-C16),"",(D16-C16))</f>
      </c>
      <c r="D17" s="97"/>
      <c r="E17" s="29"/>
      <c r="F17" s="38" t="s">
        <v>53</v>
      </c>
      <c r="G17" s="39"/>
    </row>
    <row r="18" spans="1:7" ht="42" customHeight="1">
      <c r="A18" s="38" t="s">
        <v>51</v>
      </c>
      <c r="B18" s="57" t="s">
        <v>8</v>
      </c>
      <c r="C18" s="70">
        <f>IF(ISERROR(C17*C13),"",(C17*C13))</f>
      </c>
      <c r="D18" s="98"/>
      <c r="E18" s="76"/>
      <c r="F18" s="38" t="s">
        <v>51</v>
      </c>
      <c r="G18" s="39" t="s">
        <v>16</v>
      </c>
    </row>
    <row r="19" spans="1:7" ht="30.75" customHeight="1">
      <c r="A19" s="38" t="s">
        <v>25</v>
      </c>
      <c r="B19" s="57" t="s">
        <v>34</v>
      </c>
      <c r="C19" s="63">
        <v>0.512</v>
      </c>
      <c r="D19" s="98"/>
      <c r="E19" s="76"/>
      <c r="F19" s="38" t="s">
        <v>25</v>
      </c>
      <c r="G19" s="39" t="s">
        <v>54</v>
      </c>
    </row>
    <row r="20" spans="1:7" ht="34.5" customHeight="1">
      <c r="A20" s="38" t="s">
        <v>26</v>
      </c>
      <c r="B20" s="57" t="s">
        <v>38</v>
      </c>
      <c r="C20" s="65">
        <f>IF(ISERROR(C18*C19/1000),"",(C18*C19/1000))</f>
      </c>
      <c r="D20" s="98"/>
      <c r="E20" s="29"/>
      <c r="F20" s="38" t="s">
        <v>26</v>
      </c>
      <c r="G20" s="39" t="s">
        <v>27</v>
      </c>
    </row>
    <row r="21" spans="1:7" ht="45" customHeight="1">
      <c r="A21" s="38" t="s">
        <v>28</v>
      </c>
      <c r="B21" s="11" t="s">
        <v>14</v>
      </c>
      <c r="C21" s="64">
        <v>9</v>
      </c>
      <c r="D21" s="98"/>
      <c r="E21" s="29"/>
      <c r="F21" s="38" t="s">
        <v>28</v>
      </c>
      <c r="G21" s="39" t="s">
        <v>20</v>
      </c>
    </row>
    <row r="22" spans="1:7" ht="34.5" customHeight="1" thickBot="1">
      <c r="A22" s="58" t="s">
        <v>29</v>
      </c>
      <c r="B22" s="73" t="s">
        <v>35</v>
      </c>
      <c r="C22" s="74">
        <f>IF(ISERROR(C8/(C20*C21)),"",C8/(C20*C21))</f>
      </c>
      <c r="D22" s="99"/>
      <c r="E22" s="29"/>
      <c r="F22" s="58" t="s">
        <v>29</v>
      </c>
      <c r="G22" s="48" t="s">
        <v>31</v>
      </c>
    </row>
    <row r="23" spans="1:7" ht="22.5" customHeight="1">
      <c r="A23" s="18" t="s">
        <v>0</v>
      </c>
      <c r="B23" s="19"/>
      <c r="C23" s="10"/>
      <c r="D23" s="10"/>
      <c r="E23" s="10"/>
      <c r="F23" s="100" t="s">
        <v>12</v>
      </c>
      <c r="G23" s="66"/>
    </row>
    <row r="24" spans="1:7" ht="27" customHeight="1" thickBot="1">
      <c r="A24" s="36" t="s">
        <v>36</v>
      </c>
      <c r="B24" s="22"/>
      <c r="C24" s="5"/>
      <c r="D24" s="5"/>
      <c r="E24" s="30"/>
      <c r="F24" s="101"/>
      <c r="G24" s="66"/>
    </row>
    <row r="25" spans="1:7" ht="20.25" customHeight="1" thickBot="1">
      <c r="A25" s="23"/>
      <c r="B25" s="22"/>
      <c r="C25" s="102"/>
      <c r="D25" s="103"/>
      <c r="F25" s="20"/>
      <c r="G25" s="20"/>
    </row>
    <row r="26" spans="1:7" ht="19.5" customHeight="1">
      <c r="A26" s="6"/>
      <c r="B26" s="6"/>
      <c r="C26" s="5"/>
      <c r="D26" s="5"/>
      <c r="E26" s="5"/>
      <c r="F26" s="20"/>
      <c r="G26" s="20"/>
    </row>
    <row r="27" spans="1:7" ht="19.5" customHeight="1">
      <c r="A27" s="24"/>
      <c r="B27" s="6"/>
      <c r="C27" s="25"/>
      <c r="D27" s="6"/>
      <c r="E27" s="6"/>
      <c r="F27" s="20"/>
      <c r="G27" s="20"/>
    </row>
    <row r="28" spans="1:7" ht="19.5" customHeight="1">
      <c r="A28" s="24"/>
      <c r="B28" s="6"/>
      <c r="C28" s="25"/>
      <c r="D28" s="6"/>
      <c r="E28" s="6"/>
      <c r="F28" s="93"/>
      <c r="G28" s="93"/>
    </row>
    <row r="29" spans="1:7" ht="19.5" customHeight="1">
      <c r="A29" s="24"/>
      <c r="B29" s="6"/>
      <c r="C29" s="25"/>
      <c r="D29" s="6"/>
      <c r="E29" s="6"/>
      <c r="F29" s="93"/>
      <c r="G29" s="93"/>
    </row>
    <row r="30" spans="1:7" ht="19.5" customHeight="1">
      <c r="A30" s="24"/>
      <c r="B30" s="6"/>
      <c r="C30" s="25"/>
      <c r="D30" s="6"/>
      <c r="E30" s="6"/>
      <c r="F30" s="32"/>
      <c r="G30" s="33"/>
    </row>
    <row r="31" spans="1:7" ht="19.5" customHeight="1">
      <c r="A31" s="24"/>
      <c r="B31" s="6"/>
      <c r="C31" s="25"/>
      <c r="D31" s="6"/>
      <c r="E31" s="6"/>
      <c r="F31" s="32"/>
      <c r="G31" s="33"/>
    </row>
    <row r="32" spans="1:7" ht="19.5" customHeight="1">
      <c r="A32" s="6"/>
      <c r="B32" s="6"/>
      <c r="C32" s="25"/>
      <c r="D32" s="6"/>
      <c r="E32" s="6"/>
      <c r="F32" s="32"/>
      <c r="G32" s="33"/>
    </row>
    <row r="33" spans="1:7" ht="19.5" customHeight="1">
      <c r="A33" s="24"/>
      <c r="B33" s="6"/>
      <c r="C33" s="25"/>
      <c r="D33" s="6"/>
      <c r="E33" s="6"/>
      <c r="F33" s="32"/>
      <c r="G33" s="33"/>
    </row>
    <row r="34" spans="1:7" ht="19.5" customHeight="1">
      <c r="A34" s="24"/>
      <c r="B34" s="22"/>
      <c r="C34" s="25"/>
      <c r="D34" s="6"/>
      <c r="E34" s="6"/>
      <c r="F34" s="32"/>
      <c r="G34" s="33"/>
    </row>
    <row r="35" spans="1:7" ht="19.5" customHeight="1">
      <c r="A35" s="86"/>
      <c r="B35" s="86"/>
      <c r="C35" s="86"/>
      <c r="D35" s="86"/>
      <c r="E35" s="8"/>
      <c r="F35" s="32"/>
      <c r="G35" s="33"/>
    </row>
    <row r="36" spans="1:7" ht="39" customHeight="1">
      <c r="A36" s="26"/>
      <c r="B36" s="22"/>
      <c r="C36" s="5"/>
      <c r="D36" s="5"/>
      <c r="E36" s="49"/>
      <c r="F36" s="32"/>
      <c r="G36" s="33"/>
    </row>
    <row r="37" spans="1:7" ht="19.5" customHeight="1">
      <c r="A37" s="26"/>
      <c r="B37" s="22"/>
      <c r="C37" s="5"/>
      <c r="D37" s="5"/>
      <c r="E37" s="7"/>
      <c r="F37" s="32"/>
      <c r="G37" s="33"/>
    </row>
    <row r="38" spans="1:7" ht="20.25" customHeight="1">
      <c r="A38" s="6"/>
      <c r="B38" s="22"/>
      <c r="C38" s="5"/>
      <c r="D38" s="5"/>
      <c r="F38" s="32"/>
      <c r="G38" s="33"/>
    </row>
    <row r="39" spans="1:7" ht="20.25" customHeight="1">
      <c r="A39" s="5"/>
      <c r="B39" s="22"/>
      <c r="C39" s="25"/>
      <c r="D39" s="5"/>
      <c r="F39" s="32"/>
      <c r="G39" s="33"/>
    </row>
    <row r="40" spans="1:7" ht="20.25" customHeight="1">
      <c r="A40" s="5"/>
      <c r="B40" s="22"/>
      <c r="C40" s="25"/>
      <c r="D40" s="5"/>
      <c r="F40" s="32"/>
      <c r="G40" s="33"/>
    </row>
    <row r="41" spans="1:7" ht="20.25" customHeight="1">
      <c r="A41" s="5"/>
      <c r="B41" s="22"/>
      <c r="C41" s="25"/>
      <c r="D41" s="5"/>
      <c r="F41" s="32"/>
      <c r="G41" s="33"/>
    </row>
    <row r="42" spans="1:7" ht="20.25" customHeight="1">
      <c r="A42" s="5"/>
      <c r="B42" s="22"/>
      <c r="C42" s="25"/>
      <c r="D42" s="5"/>
      <c r="F42" s="32"/>
      <c r="G42" s="33"/>
    </row>
    <row r="43" spans="1:7" ht="20.25" customHeight="1">
      <c r="A43" s="5"/>
      <c r="B43" s="22"/>
      <c r="C43" s="25"/>
      <c r="D43" s="5"/>
      <c r="F43" s="32"/>
      <c r="G43" s="33"/>
    </row>
    <row r="44" spans="1:7" ht="20.25" customHeight="1">
      <c r="A44" s="5"/>
      <c r="B44" s="22"/>
      <c r="C44" s="25"/>
      <c r="D44" s="5"/>
      <c r="F44" s="32"/>
      <c r="G44" s="33"/>
    </row>
    <row r="45" spans="1:7" ht="20.25" customHeight="1">
      <c r="A45" s="26"/>
      <c r="B45" s="22"/>
      <c r="C45" s="25"/>
      <c r="D45" s="5"/>
      <c r="F45" s="32"/>
      <c r="G45" s="33"/>
    </row>
    <row r="46" spans="1:7" ht="20.25" customHeight="1">
      <c r="A46" s="26"/>
      <c r="B46" s="22"/>
      <c r="C46" s="25"/>
      <c r="D46" s="5"/>
      <c r="F46" s="32"/>
      <c r="G46" s="33"/>
    </row>
    <row r="47" spans="1:7" ht="20.25" customHeight="1">
      <c r="A47" s="26"/>
      <c r="B47" s="22"/>
      <c r="C47" s="5"/>
      <c r="D47" s="5"/>
      <c r="F47" s="32"/>
      <c r="G47" s="33"/>
    </row>
    <row r="48" spans="6:7" ht="18.75" customHeight="1">
      <c r="F48" s="32"/>
      <c r="G48" s="33"/>
    </row>
    <row r="49" spans="6:7" ht="12.75">
      <c r="F49" s="32"/>
      <c r="G49" s="33"/>
    </row>
    <row r="50" spans="6:7" ht="12.75">
      <c r="F50" s="32"/>
      <c r="G50" s="33"/>
    </row>
    <row r="51" spans="6:7" ht="12.75">
      <c r="F51" s="32"/>
      <c r="G51" s="33"/>
    </row>
    <row r="52" spans="6:7" ht="12.75">
      <c r="F52" s="32"/>
      <c r="G52" s="33"/>
    </row>
    <row r="53" spans="6:7" ht="12.75">
      <c r="F53" s="32"/>
      <c r="G53" s="33"/>
    </row>
    <row r="54" spans="6:7" ht="12.75">
      <c r="F54" s="32"/>
      <c r="G54" s="33"/>
    </row>
    <row r="55" spans="6:7" ht="12.75">
      <c r="F55" s="32"/>
      <c r="G55" s="33"/>
    </row>
    <row r="56" spans="6:7" ht="12.75">
      <c r="F56" s="32"/>
      <c r="G56" s="33"/>
    </row>
    <row r="57" spans="6:7" ht="12.75">
      <c r="F57" s="32"/>
      <c r="G57" s="33"/>
    </row>
    <row r="58" spans="6:7" ht="12.75">
      <c r="F58" s="32"/>
      <c r="G58" s="33"/>
    </row>
    <row r="59" spans="6:7" ht="12.75">
      <c r="F59" s="32"/>
      <c r="G59" s="33"/>
    </row>
    <row r="60" spans="6:7" ht="12.75">
      <c r="F60" s="32"/>
      <c r="G60" s="33"/>
    </row>
    <row r="61" spans="6:7" ht="12.75">
      <c r="F61" s="32"/>
      <c r="G61" s="33"/>
    </row>
    <row r="62" spans="6:7" ht="12.75">
      <c r="F62" s="32"/>
      <c r="G62" s="33"/>
    </row>
    <row r="63" spans="6:7" ht="12.75">
      <c r="F63" s="32"/>
      <c r="G63" s="33"/>
    </row>
    <row r="64" spans="6:7" ht="12.75">
      <c r="F64" s="32"/>
      <c r="G64" s="33"/>
    </row>
    <row r="65" spans="6:7" ht="12.75">
      <c r="F65" s="32"/>
      <c r="G65" s="33"/>
    </row>
    <row r="66" spans="6:7" ht="12.75">
      <c r="F66" s="32"/>
      <c r="G66" s="33"/>
    </row>
    <row r="67" spans="6:7" ht="12.75">
      <c r="F67" s="34"/>
      <c r="G67" s="33"/>
    </row>
    <row r="68" spans="6:7" ht="12.75">
      <c r="F68" s="32"/>
      <c r="G68" s="33"/>
    </row>
    <row r="69" spans="6:7" ht="12.75">
      <c r="F69" s="21"/>
      <c r="G69" s="21"/>
    </row>
    <row r="70" spans="6:7" ht="12.75">
      <c r="F70" s="21"/>
      <c r="G70" s="35"/>
    </row>
  </sheetData>
  <sheetProtection/>
  <mergeCells count="16">
    <mergeCell ref="A35:D35"/>
    <mergeCell ref="A6:B7"/>
    <mergeCell ref="C6:C7"/>
    <mergeCell ref="F28:F29"/>
    <mergeCell ref="G28:G29"/>
    <mergeCell ref="D6:D7"/>
    <mergeCell ref="D11:D13"/>
    <mergeCell ref="D17:D22"/>
    <mergeCell ref="F23:F24"/>
    <mergeCell ref="C25:D25"/>
    <mergeCell ref="A1:D1"/>
    <mergeCell ref="A2:D2"/>
    <mergeCell ref="A3:D3"/>
    <mergeCell ref="F4:F5"/>
    <mergeCell ref="G4:G5"/>
    <mergeCell ref="C5:D5"/>
  </mergeCells>
  <dataValidations count="1">
    <dataValidation type="textLength" allowBlank="1" showInputMessage="1" showErrorMessage="1" sqref="A27:A34 C27:C34">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 xml:space="preserve">&amp;C&amp;"ＭＳ 明朝,標準"&amp;16 </oddFooter>
    <evenFooter xml:space="preserve">&amp;C&amp;"ＭＳ 明朝,標準"&amp;16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2019-04-23T06:15:50Z</cp:lastPrinted>
  <dcterms:created xsi:type="dcterms:W3CDTF">2006-10-24T02:43:33Z</dcterms:created>
  <dcterms:modified xsi:type="dcterms:W3CDTF">2021-01-16T05:23:41Z</dcterms:modified>
  <cp:category/>
  <cp:version/>
  <cp:contentType/>
  <cp:contentStatus/>
</cp:coreProperties>
</file>